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Robinso1\Desktop\ST template- Sept 16\"/>
    </mc:Choice>
  </mc:AlternateContent>
  <bookViews>
    <workbookView xWindow="0" yWindow="0" windowWidth="8595" windowHeight="5460"/>
  </bookViews>
  <sheets>
    <sheet name="INSTRUCTIONS" sheetId="3" r:id="rId1"/>
    <sheet name="TEMPLATE" sheetId="1" r:id="rId2"/>
    <sheet name="EXAMPLE" sheetId="4" r:id="rId3"/>
  </sheets>
  <definedNames>
    <definedName name="_xlnm.Print_Area" localSheetId="0">INSTRUCTIONS!$A$1:$P$91</definedName>
  </definedNames>
  <calcPr calcId="152511"/>
</workbook>
</file>

<file path=xl/calcChain.xml><?xml version="1.0" encoding="utf-8"?>
<calcChain xmlns="http://schemas.openxmlformats.org/spreadsheetml/2006/main">
  <c r="BB122" i="4" l="1"/>
  <c r="V122" i="4"/>
  <c r="D79" i="4"/>
  <c r="D73" i="4"/>
  <c r="D67" i="4"/>
  <c r="D66" i="4"/>
  <c r="D64" i="4"/>
  <c r="D62" i="4"/>
  <c r="D61" i="4" s="1"/>
  <c r="D58" i="4"/>
  <c r="D55" i="4" s="1"/>
  <c r="D53" i="4"/>
  <c r="E52" i="4"/>
  <c r="D51" i="4"/>
  <c r="E49" i="4"/>
  <c r="D48" i="4"/>
  <c r="E45" i="4"/>
  <c r="D44" i="4"/>
  <c r="D41" i="4"/>
  <c r="E38" i="4"/>
  <c r="D37" i="4"/>
  <c r="E34" i="4"/>
  <c r="D33" i="4"/>
  <c r="D30" i="4"/>
  <c r="D29" i="4"/>
  <c r="D27" i="4"/>
  <c r="D26" i="4" s="1"/>
  <c r="D25" i="4"/>
  <c r="D23" i="4"/>
  <c r="D22" i="4" s="1"/>
  <c r="E17" i="4"/>
  <c r="D16" i="4"/>
  <c r="E15" i="4"/>
  <c r="D14" i="4"/>
  <c r="E13" i="4" l="1"/>
  <c r="V121" i="4"/>
  <c r="V123" i="4" s="1"/>
  <c r="V125" i="4" s="1"/>
  <c r="D97" i="4"/>
  <c r="D122" i="4" s="1"/>
  <c r="BB121" i="4"/>
  <c r="BB123" i="4" s="1"/>
  <c r="BB125" i="4" s="1"/>
  <c r="D31" i="4"/>
  <c r="E31" i="4"/>
  <c r="D13" i="4"/>
  <c r="D70" i="4" s="1"/>
  <c r="D71" i="4" l="1"/>
  <c r="D121" i="4" s="1"/>
  <c r="D123" i="4" s="1"/>
  <c r="D125" i="4" s="1"/>
  <c r="D34" i="1"/>
  <c r="D24" i="1" l="1"/>
  <c r="D19" i="1"/>
  <c r="D21" i="1" l="1"/>
  <c r="D42" i="1"/>
  <c r="D39" i="1" s="1"/>
</calcChain>
</file>

<file path=xl/sharedStrings.xml><?xml version="1.0" encoding="utf-8"?>
<sst xmlns="http://schemas.openxmlformats.org/spreadsheetml/2006/main" count="439" uniqueCount="244">
  <si>
    <t>TV</t>
  </si>
  <si>
    <t>Radio</t>
  </si>
  <si>
    <t>Print</t>
  </si>
  <si>
    <t>OOH</t>
  </si>
  <si>
    <t>January</t>
  </si>
  <si>
    <t>February</t>
  </si>
  <si>
    <t>March</t>
  </si>
  <si>
    <t>April</t>
  </si>
  <si>
    <t>May</t>
  </si>
  <si>
    <t>June</t>
  </si>
  <si>
    <t>July</t>
  </si>
  <si>
    <t>August</t>
  </si>
  <si>
    <t>September</t>
  </si>
  <si>
    <t>October</t>
  </si>
  <si>
    <t>November</t>
  </si>
  <si>
    <t>December</t>
  </si>
  <si>
    <t>Market:</t>
  </si>
  <si>
    <t>Target Audience:</t>
  </si>
  <si>
    <t>Briefed Investment:</t>
  </si>
  <si>
    <t>Cinema</t>
  </si>
  <si>
    <t>BTL</t>
  </si>
  <si>
    <t>On-trade</t>
  </si>
  <si>
    <t>Off-trade</t>
  </si>
  <si>
    <t>Video</t>
  </si>
  <si>
    <t>Search</t>
  </si>
  <si>
    <t>Display</t>
  </si>
  <si>
    <t>Production Costs</t>
  </si>
  <si>
    <t>W/C</t>
  </si>
  <si>
    <t>Week</t>
  </si>
  <si>
    <t>Digital</t>
  </si>
  <si>
    <t>Twitter</t>
  </si>
  <si>
    <t>SEO</t>
  </si>
  <si>
    <t>Mobile</t>
  </si>
  <si>
    <t>PR</t>
  </si>
  <si>
    <t>Events</t>
  </si>
  <si>
    <t>PAID</t>
  </si>
  <si>
    <t>[Enter Market]</t>
  </si>
  <si>
    <t>[Enter Target]</t>
  </si>
  <si>
    <r>
      <rPr>
        <sz val="14"/>
        <color theme="1"/>
        <rFont val="Calibri"/>
        <family val="2"/>
      </rPr>
      <t>€</t>
    </r>
    <r>
      <rPr>
        <sz val="14"/>
        <color theme="1"/>
        <rFont val="Calibri"/>
        <family val="2"/>
        <scheme val="minor"/>
      </rPr>
      <t xml:space="preserve"> Exchange Rate:</t>
    </r>
  </si>
  <si>
    <t>Facebook</t>
  </si>
  <si>
    <t>Pinterest</t>
  </si>
  <si>
    <t>Instagram</t>
  </si>
  <si>
    <t>YouTube</t>
  </si>
  <si>
    <t>OWNED</t>
  </si>
  <si>
    <t>Followers</t>
  </si>
  <si>
    <t>EARNED</t>
  </si>
  <si>
    <t>TOTAL MEDIA SPEND</t>
  </si>
  <si>
    <t>TOTAL PAID INVESTMENT</t>
  </si>
  <si>
    <t>TOTAL OWNED INVESTMENT</t>
  </si>
  <si>
    <t xml:space="preserve">INSTRUCTIONS TO COMPLETE THE ANNUAL FLOWCHART </t>
  </si>
  <si>
    <t>Brand Site</t>
  </si>
  <si>
    <t>Mobile Brand Site</t>
  </si>
  <si>
    <t>Earned Media Impressions</t>
  </si>
  <si>
    <r>
      <t xml:space="preserve">1 </t>
    </r>
    <r>
      <rPr>
        <i/>
        <sz val="14"/>
        <color theme="1"/>
        <rFont val="Calibri"/>
        <family val="2"/>
      </rPr>
      <t xml:space="preserve">€ = </t>
    </r>
    <r>
      <rPr>
        <i/>
        <sz val="14"/>
        <color theme="1"/>
        <rFont val="Calibri"/>
        <family val="2"/>
        <scheme val="minor"/>
      </rPr>
      <t>[Enter Exchange Rate]</t>
    </r>
  </si>
  <si>
    <t xml:space="preserve">Client Contacts: </t>
  </si>
  <si>
    <t>[Enter Names]</t>
  </si>
  <si>
    <r>
      <rPr>
        <sz val="14"/>
        <color theme="1"/>
        <rFont val="Calibri"/>
        <family val="2"/>
      </rPr>
      <t>Agency Contacts</t>
    </r>
    <r>
      <rPr>
        <sz val="14"/>
        <color theme="1"/>
        <rFont val="Calibri"/>
        <family val="2"/>
        <scheme val="minor"/>
      </rPr>
      <t>:</t>
    </r>
  </si>
  <si>
    <t>Social</t>
  </si>
  <si>
    <t>Asset/Content</t>
  </si>
  <si>
    <t>Mobile Applications</t>
  </si>
  <si>
    <t>TOTAL ANNUAL BUDGET</t>
  </si>
  <si>
    <t>TOTAL ANNUAL INVESTMENT</t>
  </si>
  <si>
    <t xml:space="preserve">TOTAL REMAINING </t>
  </si>
  <si>
    <t>Sponsorship/ Partnership Platforms</t>
  </si>
  <si>
    <t>Community Strategy</t>
  </si>
  <si>
    <t>Community &amp; Conversations</t>
  </si>
  <si>
    <t>Content Strategy</t>
  </si>
  <si>
    <r>
      <rPr>
        <b/>
        <i/>
        <sz val="26"/>
        <color theme="0"/>
        <rFont val="Calibri"/>
        <family val="2"/>
        <scheme val="minor"/>
      </rPr>
      <t>[BRAND]</t>
    </r>
    <r>
      <rPr>
        <b/>
        <sz val="26"/>
        <color theme="0"/>
        <rFont val="Calibri"/>
        <family val="2"/>
        <scheme val="minor"/>
      </rPr>
      <t xml:space="preserve"> ANNUAL STORYTELLING FLOWCHART 2014</t>
    </r>
  </si>
  <si>
    <t>INVESTMENT € '000's</t>
  </si>
  <si>
    <t>[Enter Annual Investment in EUROs]</t>
  </si>
  <si>
    <r>
      <t xml:space="preserve">Date:  </t>
    </r>
    <r>
      <rPr>
        <i/>
        <sz val="14"/>
        <color theme="1"/>
        <rFont val="Calibri"/>
        <family val="2"/>
        <scheme val="minor"/>
      </rPr>
      <t>[Enter date]</t>
    </r>
  </si>
  <si>
    <t>Production &amp; Adserving Costs</t>
  </si>
  <si>
    <t>TOTAL [Enter STEP Name] Budget</t>
  </si>
  <si>
    <t>Total Paid Investment</t>
  </si>
  <si>
    <t>Total Owned Investment</t>
  </si>
  <si>
    <t>TOTAL [Enter STEP Name] Investment</t>
  </si>
  <si>
    <t xml:space="preserve">Total Remaining </t>
  </si>
  <si>
    <r>
      <rPr>
        <i/>
        <sz val="14"/>
        <color theme="1"/>
        <rFont val="Calibri"/>
        <family val="2"/>
      </rPr>
      <t xml:space="preserve"> </t>
    </r>
    <r>
      <rPr>
        <i/>
        <sz val="14"/>
        <color theme="1"/>
        <rFont val="Calibri"/>
        <family val="2"/>
        <scheme val="minor"/>
      </rPr>
      <t>[Enter Lead Contact per Agency]</t>
    </r>
  </si>
  <si>
    <t>GRPs / IMPS</t>
  </si>
  <si>
    <t>PURPOSE OF ANNUAL FLOWCHART</t>
  </si>
  <si>
    <t>Approval of Annual Flowchart triggers the agencies to move forward with the creation  and detailing of required elements</t>
  </si>
  <si>
    <t>OVERALL GUIDANCE</t>
  </si>
  <si>
    <t>- Guidance has been provided within the template on what information should be included in this section</t>
  </si>
  <si>
    <t>Date:</t>
  </si>
  <si>
    <t xml:space="preserve">Date to be updated each time the Annual Flowchart is updated </t>
  </si>
  <si>
    <t>Add your country</t>
  </si>
  <si>
    <t>Total annual investment for the brand in EUROs</t>
  </si>
  <si>
    <t>Exchange Rate:</t>
  </si>
  <si>
    <t xml:space="preserve">Indicate the exchange rate as agreed with Global HEINEKEN </t>
  </si>
  <si>
    <t>Client Contacts:</t>
  </si>
  <si>
    <t>Agency Contacts:</t>
  </si>
  <si>
    <t xml:space="preserve">Indicate the lead contact for each STORYTELLING stakeholder agency </t>
  </si>
  <si>
    <t xml:space="preserve">Below are additional points of clarification </t>
  </si>
  <si>
    <t>GRPs/IMPs</t>
  </si>
  <si>
    <t>Assets/Content:</t>
  </si>
  <si>
    <t>Investment (000):</t>
  </si>
  <si>
    <t>Indicate the asset(s) and/or content to be used in each Paid platform</t>
  </si>
  <si>
    <t>Indicate the total investment in 000 EUROs for each Paid element</t>
  </si>
  <si>
    <t>Indicate the estimated GRPs for TV activity and IMPs for digital activity</t>
  </si>
  <si>
    <t>Media Touch-points</t>
  </si>
  <si>
    <t xml:space="preserve">TV: </t>
  </si>
  <si>
    <t xml:space="preserve">[Investment] </t>
  </si>
  <si>
    <t>[weekly GRPs]</t>
  </si>
  <si>
    <t xml:space="preserve">Insert the investment for each flight of activity. </t>
  </si>
  <si>
    <t xml:space="preserve">Insert the weekly GRPs. If weekly GRPs are not yet estimated, included GRPs for the flight. </t>
  </si>
  <si>
    <t xml:space="preserve">The following information will be included in the flowchart: </t>
  </si>
  <si>
    <t>Cinema, Radio, Print and OOH:</t>
  </si>
  <si>
    <t xml:space="preserve">Digital: </t>
  </si>
  <si>
    <t>Production Costs:</t>
  </si>
  <si>
    <t xml:space="preserve">Indicate any production costs which will be incurred separate to creative fees. For example, production cost to print a large format OOH location </t>
  </si>
  <si>
    <t xml:space="preserve">Template includes examples of digital activity. Please add or delete rows as appropriate for your annual activity. </t>
  </si>
  <si>
    <t>[Impressions]</t>
  </si>
  <si>
    <t>Insert the estimated impressions for each flight of digital activity</t>
  </si>
  <si>
    <t>Production &amp; Adserving Costs:</t>
  </si>
  <si>
    <t xml:space="preserve">Indicate all production costs which will be incurred separate to creative fees and adserving costs for the annual activity. </t>
  </si>
  <si>
    <t>BTL Activity</t>
  </si>
  <si>
    <t>On-trade, off-trade and events:</t>
  </si>
  <si>
    <t xml:space="preserve">The following information will be included in the flowchart </t>
  </si>
  <si>
    <t xml:space="preserve">Insert the investment for each flight of BTL activity. </t>
  </si>
  <si>
    <t>PR Activity</t>
  </si>
  <si>
    <t xml:space="preserve">Insert the investment for each flight of PR activity. </t>
  </si>
  <si>
    <t xml:space="preserve">Sponsorship/Partnership Platforms </t>
  </si>
  <si>
    <t xml:space="preserve">Total Media Spend </t>
  </si>
  <si>
    <t>Indicate any production costs which will be incurred.</t>
  </si>
  <si>
    <t xml:space="preserve">Sponsorship/Partnership </t>
  </si>
  <si>
    <r>
      <t xml:space="preserve">GUIDANCE ON COMPLETING </t>
    </r>
    <r>
      <rPr>
        <b/>
        <u/>
        <sz val="11"/>
        <color rgb="FF33CC33"/>
        <rFont val="Calibri"/>
        <family val="2"/>
        <scheme val="minor"/>
      </rPr>
      <t xml:space="preserve">TOP SECTION </t>
    </r>
    <r>
      <rPr>
        <b/>
        <u/>
        <sz val="11"/>
        <color rgb="FF000000"/>
        <rFont val="Calibri"/>
        <family val="2"/>
        <scheme val="minor"/>
      </rPr>
      <t xml:space="preserve">(Template Rows 1-10) </t>
    </r>
  </si>
  <si>
    <t>Total Media Spend:</t>
  </si>
  <si>
    <t>Sum of all Media elements including production and adserving costs (TV, Cinema, Radio, Print, OOH, Digital)</t>
  </si>
  <si>
    <t xml:space="preserve">Total Paid Investment </t>
  </si>
  <si>
    <t>Sum of all Paid elements including production and adserving costs (Total Media Spend + BTL, PR and Sponsorship/Partnerships)</t>
  </si>
  <si>
    <t>Content Strategy:</t>
  </si>
  <si>
    <t xml:space="preserve">[Launch Date] </t>
  </si>
  <si>
    <t>Indicate the launch/release date of each new content element</t>
  </si>
  <si>
    <t xml:space="preserve">Community Strategy: </t>
  </si>
  <si>
    <t>[Content]</t>
  </si>
  <si>
    <t xml:space="preserve">Indicate the content which will be the focus on each Owned platform </t>
  </si>
  <si>
    <t>Indicate any production costs which will be incurred in support of activation of the Content Strategy</t>
  </si>
  <si>
    <t>Enter date when Earned elements added:</t>
  </si>
  <si>
    <t xml:space="preserve">Earned elements will be added retroactively to the Annual Flowchart at the end of each quarter. Please add here the date when the Earned elements are added. </t>
  </si>
  <si>
    <t>Earned activity:</t>
  </si>
  <si>
    <t>At the end of each quarter, you will add the Earned elements for that quarter to the Earned elements from the previous quarter. (For example, if you gained 500 Facebook fans in Q1 and 250 fans in Q2, the Annual Flowchart will be updated at the end of Q2 with '750 Facebook Fans'</t>
  </si>
  <si>
    <t>[Enter date ]</t>
  </si>
  <si>
    <t>Indicate any production costs which will be incurred in support of activation of the Community Strategy</t>
  </si>
  <si>
    <t xml:space="preserve">We recommend also reviewing the provided EXAMPLE completed template (for Foster's) to visualise this section </t>
  </si>
  <si>
    <r>
      <rPr>
        <b/>
        <u/>
        <sz val="11"/>
        <color theme="1"/>
        <rFont val="Calibri"/>
        <family val="2"/>
        <scheme val="minor"/>
      </rPr>
      <t xml:space="preserve">GUIDANCE ON COMPLETING </t>
    </r>
    <r>
      <rPr>
        <b/>
        <u/>
        <sz val="11"/>
        <color rgb="FF33CC33"/>
        <rFont val="Calibri"/>
        <family val="2"/>
        <scheme val="minor"/>
      </rPr>
      <t>PAID SECTION</t>
    </r>
    <r>
      <rPr>
        <b/>
        <u/>
        <sz val="11"/>
        <color theme="1"/>
        <rFont val="Calibri"/>
        <family val="2"/>
        <scheme val="minor"/>
      </rPr>
      <t xml:space="preserve"> (Template Rows 11-46) </t>
    </r>
    <r>
      <rPr>
        <b/>
        <u/>
        <sz val="10"/>
        <color theme="1"/>
        <rFont val="Calibri"/>
        <family val="2"/>
        <scheme val="minor"/>
      </rPr>
      <t xml:space="preserve">
</t>
    </r>
    <r>
      <rPr>
        <sz val="10"/>
        <color theme="1"/>
        <rFont val="Calibri"/>
        <family val="2"/>
        <scheme val="minor"/>
      </rPr>
      <t>- This section of the Annual Flowchart will include all Paid activity during the year
- Template has been created to indicate possible elements to be included in this section, however elements will likely need to be deleted if not relevant for your plan (for example, please delete the 'radio' rows if you are not investing in radio activity)</t>
    </r>
  </si>
  <si>
    <t xml:space="preserve">Below are additional points of clarification: </t>
  </si>
  <si>
    <r>
      <t>- Information to be added is indicated by [</t>
    </r>
    <r>
      <rPr>
        <i/>
        <sz val="10"/>
        <color rgb="FF000000"/>
        <rFont val="Calibri"/>
        <family val="2"/>
        <scheme val="minor"/>
      </rPr>
      <t xml:space="preserve"> italic text</t>
    </r>
    <r>
      <rPr>
        <sz val="10"/>
        <color rgb="FF000000"/>
        <rFont val="Calibri"/>
        <family val="2"/>
        <scheme val="minor"/>
      </rPr>
      <t xml:space="preserve"> ]</t>
    </r>
  </si>
  <si>
    <r>
      <rPr>
        <b/>
        <u/>
        <sz val="11"/>
        <color theme="1"/>
        <rFont val="Calibri"/>
        <family val="2"/>
        <scheme val="minor"/>
      </rPr>
      <t xml:space="preserve">GUIDANCE ON COMPLETING </t>
    </r>
    <r>
      <rPr>
        <b/>
        <u/>
        <sz val="11"/>
        <color rgb="FF33CC33"/>
        <rFont val="Calibri"/>
        <family val="2"/>
        <scheme val="minor"/>
      </rPr>
      <t>OWNED SECTION</t>
    </r>
    <r>
      <rPr>
        <b/>
        <u/>
        <sz val="11"/>
        <color theme="1"/>
        <rFont val="Calibri"/>
        <family val="2"/>
        <scheme val="minor"/>
      </rPr>
      <t xml:space="preserve"> (Template Rows 48-63) </t>
    </r>
    <r>
      <rPr>
        <b/>
        <u/>
        <sz val="10"/>
        <color theme="1"/>
        <rFont val="Calibri"/>
        <family val="2"/>
        <scheme val="minor"/>
      </rPr>
      <t xml:space="preserve">
</t>
    </r>
    <r>
      <rPr>
        <sz val="10"/>
        <color theme="1"/>
        <rFont val="Calibri"/>
        <family val="2"/>
        <scheme val="minor"/>
      </rPr>
      <t>- This section of the Annual Flowchart will include all Owned activity during the year
- Template has been created to indicate possible elements to be included in this section, however elements will likely need to be added/deleted to be relevant for your plan (for example, please delete the 'Pinterest' row if you are not investing in this platform)</t>
    </r>
  </si>
  <si>
    <t>FOSTER'S ANNUAL STORYTELLING FLOWCHART 2014</t>
  </si>
  <si>
    <t>Date:  August 10, 2014</t>
  </si>
  <si>
    <t>UK</t>
  </si>
  <si>
    <r>
      <t>Briefed Investment</t>
    </r>
    <r>
      <rPr>
        <sz val="8.4"/>
        <color theme="1"/>
        <rFont val="Calibri"/>
        <family val="2"/>
      </rPr>
      <t xml:space="preserve"> </t>
    </r>
    <r>
      <rPr>
        <sz val="14"/>
        <color theme="1"/>
        <rFont val="Calibri"/>
        <family val="2"/>
        <scheme val="minor"/>
      </rPr>
      <t>:</t>
    </r>
  </si>
  <si>
    <t>Elizabeth Hodson</t>
  </si>
  <si>
    <t>Tribal Drinkers - Men 18-34</t>
  </si>
  <si>
    <r>
      <t xml:space="preserve">1 </t>
    </r>
    <r>
      <rPr>
        <sz val="14"/>
        <color theme="1"/>
        <rFont val="Calibri"/>
        <family val="2"/>
      </rPr>
      <t xml:space="preserve">€ = </t>
    </r>
    <r>
      <rPr>
        <sz val="14"/>
        <color theme="1"/>
        <rFont val="Calibri"/>
        <family val="2"/>
        <scheme val="minor"/>
      </rPr>
      <t>0.85 GBP</t>
    </r>
  </si>
  <si>
    <t>Media: Kamilla Scott/ Creative: Joe Smith/ Digital: Jane Doe/ PR: Steve Jones</t>
  </si>
  <si>
    <r>
      <t xml:space="preserve">INVESTMENT </t>
    </r>
    <r>
      <rPr>
        <sz val="11"/>
        <color theme="1"/>
        <rFont val="Calibri"/>
        <family val="2"/>
      </rPr>
      <t>€</t>
    </r>
    <r>
      <rPr>
        <sz val="6.6"/>
        <color theme="1"/>
        <rFont val="Calibri"/>
        <family val="2"/>
      </rPr>
      <t xml:space="preserve"> '000's</t>
    </r>
  </si>
  <si>
    <t>GRPS / IMPS</t>
  </si>
  <si>
    <t>Passion</t>
  </si>
  <si>
    <t>30" TVC</t>
  </si>
  <si>
    <t>Gold</t>
  </si>
  <si>
    <t>60" TVC</t>
  </si>
  <si>
    <t>KV3- Full page</t>
  </si>
  <si>
    <t>Summer Cap- 1/2 page</t>
  </si>
  <si>
    <t>KV4- Roadside</t>
  </si>
  <si>
    <t>Party Invite- Urban Locations</t>
  </si>
  <si>
    <t>Pre-roll- Webisodes</t>
  </si>
  <si>
    <t xml:space="preserve">Facebook </t>
  </si>
  <si>
    <t>Display Units</t>
  </si>
  <si>
    <t>Link Building</t>
  </si>
  <si>
    <t>Google / YouTube Search</t>
  </si>
  <si>
    <t>Search - Mobile Brand Site</t>
  </si>
  <si>
    <t>Contextual Display Unit</t>
  </si>
  <si>
    <t xml:space="preserve">Launch Party - Beach Cap </t>
  </si>
  <si>
    <t>PR Exclusive - Launch</t>
  </si>
  <si>
    <t>Press release &amp; Webisode1</t>
  </si>
  <si>
    <t xml:space="preserve"> Launch Party Release and Game</t>
  </si>
  <si>
    <t>Sponsorship</t>
  </si>
  <si>
    <t>n/a</t>
  </si>
  <si>
    <t>Content</t>
  </si>
  <si>
    <t>Passion: YouTube Hub</t>
  </si>
  <si>
    <t>2 min 'Webisodes' (3 versions)</t>
  </si>
  <si>
    <t>Launch- Jan 30</t>
  </si>
  <si>
    <t>Launch Mar 17</t>
  </si>
  <si>
    <t>Launch- May 5</t>
  </si>
  <si>
    <t>Gold: Facebook Hub</t>
  </si>
  <si>
    <t>Beach Cap Digital Game</t>
  </si>
  <si>
    <t>Launch- Aug 5</t>
  </si>
  <si>
    <t>Community</t>
  </si>
  <si>
    <t xml:space="preserve">January 27-August 4: Passion </t>
  </si>
  <si>
    <t>Passion- showcase webisodes content; support with 30" TVC</t>
  </si>
  <si>
    <t xml:space="preserve">Gold- showcase Beach Cap Game, video &amp; image content from Launch party and 60" TVC </t>
  </si>
  <si>
    <t xml:space="preserve">August 4- December 29: Gold </t>
  </si>
  <si>
    <t>Gold- focus on promoting Beach Cap Game</t>
  </si>
  <si>
    <t>Passion- drive Webisodes</t>
  </si>
  <si>
    <t>Gold- full content hub</t>
  </si>
  <si>
    <t>Webisode 1</t>
  </si>
  <si>
    <t>Webisode 2</t>
  </si>
  <si>
    <t>Webisode 3</t>
  </si>
  <si>
    <t>Launch Party Support</t>
  </si>
  <si>
    <t xml:space="preserve">Beach Cap Game and TVC </t>
  </si>
  <si>
    <t xml:space="preserve">YouTube </t>
  </si>
  <si>
    <t>Passion- full content hub</t>
  </si>
  <si>
    <t xml:space="preserve">Gold- secondary video source </t>
  </si>
  <si>
    <t xml:space="preserve">Launch Party Video, Beach Cap Game, TVC </t>
  </si>
  <si>
    <t>Passion- announce new content</t>
  </si>
  <si>
    <t>Gold- drive ongoing conversation and game engagement</t>
  </si>
  <si>
    <t>Gold- Launch Party Photos Board</t>
  </si>
  <si>
    <t xml:space="preserve">Gold </t>
  </si>
  <si>
    <t xml:space="preserve">Launch Party photos (TBC: 25-45 photos) </t>
  </si>
  <si>
    <t>Community Management</t>
  </si>
  <si>
    <t>Community &amp; Conversation</t>
  </si>
  <si>
    <t>Results below as of August 10, 2014</t>
  </si>
  <si>
    <t>Followers (Increase)</t>
  </si>
  <si>
    <t>INVESTMENT</t>
  </si>
  <si>
    <t>TOTAL Passion Budget</t>
  </si>
  <si>
    <t>TOTAL Gold Budget</t>
  </si>
  <si>
    <t>TOTAL Passion Investment</t>
  </si>
  <si>
    <t>TOTAL Gold Investment</t>
  </si>
  <si>
    <t xml:space="preserve">Indicate the lead contacts from the brand team and media manager (if applicable) </t>
  </si>
  <si>
    <t xml:space="preserve">Guidance on completing 'columns' (applicable for Paid/Owned/Earned sections): </t>
  </si>
  <si>
    <r>
      <rPr>
        <b/>
        <u/>
        <sz val="11"/>
        <color theme="1"/>
        <rFont val="Calibri"/>
        <family val="2"/>
        <scheme val="minor"/>
      </rPr>
      <t xml:space="preserve">GUIDANCE ON COMPLETING </t>
    </r>
    <r>
      <rPr>
        <b/>
        <u/>
        <sz val="11"/>
        <color rgb="FF33CC33"/>
        <rFont val="Calibri"/>
        <family val="2"/>
        <scheme val="minor"/>
      </rPr>
      <t>EARNED SECTION</t>
    </r>
    <r>
      <rPr>
        <b/>
        <u/>
        <sz val="11"/>
        <color theme="1"/>
        <rFont val="Calibri"/>
        <family val="2"/>
        <scheme val="minor"/>
      </rPr>
      <t xml:space="preserve"> (Template Rows 65-76) </t>
    </r>
    <r>
      <rPr>
        <b/>
        <u/>
        <sz val="10"/>
        <color theme="1"/>
        <rFont val="Calibri"/>
        <family val="2"/>
        <scheme val="minor"/>
      </rPr>
      <t xml:space="preserve">
</t>
    </r>
    <r>
      <rPr>
        <sz val="10"/>
        <color theme="1"/>
        <rFont val="Calibri"/>
        <family val="2"/>
        <scheme val="minor"/>
      </rPr>
      <t xml:space="preserve">- This section of the Annual Flowchart will include all Earned  activity during the year; this activity will be updated in the flowchart at the end of each quarter to retroactively indicated the achieved Earned activity 
- Template has been created to indicate possible elements to be included in this section, however elements will likely need to be added/deleted to be relevant for your plan (for example, please delete the 'Pinterest' row if you are not investing in this platform)
- We recommend also reviewing the provided EXAMPLE completed template (for Foster's) to visualise this section 
- Below are additional points of clarification: </t>
    </r>
  </si>
  <si>
    <t>To visualise the Telling Matrix across the year, understanding the linear progression of Paid and Owned; updated at the end of each quarter with Earned elements</t>
  </si>
  <si>
    <t>Annual Flowchart may include 1 Telling Matrix or several Telling Matrices</t>
  </si>
  <si>
    <t>Annual Flowchart will include all activity planned for a specific brand in one year</t>
  </si>
  <si>
    <t xml:space="preserve">While content will vary based on your individual market and STORYTELLING Plan requirements, please keep the overall format of the Annual Flowchart template </t>
  </si>
  <si>
    <t xml:space="preserve">If you have more than one target audience, add each audience and specify the STORYTELLING Plan for each </t>
  </si>
  <si>
    <t>[Plan Name]</t>
  </si>
  <si>
    <t>Overall objective of completing this section is to indicate how and when the content which underpins your STORYTELLING Plan will unfold throughout the year 
Indicate the key content which will be used during the year
Indicate where this content will be accessible to consumers (for example, will the content be housed on the brand site? On YouTube? Or Facebook?)
Indicate when each piece of new content will be released</t>
  </si>
  <si>
    <t xml:space="preserve">Overall objective of completing this section is to indicate where the content which underpins your STORYTELLING PLAN will unfold throughout the year 
Indicate which Owned platforms will host this content
Across each Owned platform, indicate the content which will be showcased and when it will be showcased
Indicated which Owned platform will serve as the primary 'content hub' (Paid platforms will push here) and the other platforms which will serve as support
Template includes examples of Owned platforms for consideration; please add or delete rows as required for your specific Annual Plan </t>
  </si>
  <si>
    <t>Earned activity will vary by platform (likes, subscribers, shares, etc). Please include all Earned activity relevant to your STORYTELLING PLAN</t>
  </si>
  <si>
    <t xml:space="preserve">Earned activity to be added is based on the INCREASE on activity during the STORYTELLING PLAN. (For example, if you have 1000 Facebook fans prior to the plan, and at the end of Q1 you have 1500 Facebook fans, you would include '500' on the Flowchart. </t>
  </si>
  <si>
    <t>Insert the name of the STORYTELLING Plan and colour code to campaign</t>
  </si>
  <si>
    <t>Total Fans</t>
  </si>
  <si>
    <t>New fans</t>
  </si>
  <si>
    <t>Total Followers</t>
  </si>
  <si>
    <t xml:space="preserve">New Follwers </t>
  </si>
  <si>
    <t>Likes/Shares</t>
  </si>
  <si>
    <t>Comments</t>
  </si>
  <si>
    <t>Re-tweets</t>
  </si>
  <si>
    <t>Views</t>
  </si>
  <si>
    <t>Shares</t>
  </si>
  <si>
    <t>15,000</t>
  </si>
  <si>
    <t>500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</si>
</sst>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2]\ * #,##0.00_);_([$€-2]\ * \(#,##0.00\);_([$€-2]\ * &quot;-&quot;??_);_(@_)"/>
    <numFmt numFmtId="165" formatCode="[$€-2]\ #,##0;[Red][$€-2]\ #,##0"/>
    <numFmt numFmtId="166" formatCode="[$€-2]\ #,##0"/>
    <numFmt numFmtId="167" formatCode="[$€-2]\ #,##0_);\([$€-2]\ #,##0\)"/>
    <numFmt numFmtId="168" formatCode="_([$€-2]\ * #,##0_);_([$€-2]\ * \(#,##0\);_([$€-2]\ * &quot;-&quot;_);_(@_)"/>
  </numFmts>
  <fonts count="37" x14ac:knownFonts="1">
    <font>
      <sz val="11"/>
      <color theme="1"/>
      <name val="Calibri"/>
      <family val="2"/>
      <scheme val="minor"/>
    </font>
    <font>
      <b/>
      <sz val="11"/>
      <color theme="1"/>
      <name val="Calibri"/>
      <family val="2"/>
      <scheme val="minor"/>
    </font>
    <font>
      <b/>
      <sz val="11"/>
      <name val="Calibri"/>
      <family val="2"/>
      <scheme val="minor"/>
    </font>
    <font>
      <i/>
      <sz val="11"/>
      <color theme="1" tint="0.34998626667073579"/>
      <name val="Calibri"/>
      <family val="2"/>
      <scheme val="minor"/>
    </font>
    <font>
      <sz val="14"/>
      <color theme="1"/>
      <name val="Calibri"/>
      <family val="2"/>
      <scheme val="minor"/>
    </font>
    <font>
      <sz val="36"/>
      <color theme="1"/>
      <name val="Calibri"/>
      <family val="2"/>
      <scheme val="minor"/>
    </font>
    <font>
      <sz val="14"/>
      <color theme="1"/>
      <name val="Calibri"/>
      <family val="2"/>
    </font>
    <font>
      <i/>
      <sz val="11"/>
      <color theme="1"/>
      <name val="Calibri"/>
      <family val="2"/>
      <scheme val="minor"/>
    </font>
    <font>
      <b/>
      <sz val="26"/>
      <color theme="0"/>
      <name val="Calibri"/>
      <family val="2"/>
      <scheme val="minor"/>
    </font>
    <font>
      <b/>
      <sz val="14"/>
      <color theme="0"/>
      <name val="Calibri"/>
      <family val="2"/>
      <scheme val="minor"/>
    </font>
    <font>
      <b/>
      <sz val="14"/>
      <name val="Calibri"/>
      <family val="2"/>
      <scheme val="minor"/>
    </font>
    <font>
      <b/>
      <i/>
      <sz val="26"/>
      <color theme="0"/>
      <name val="Calibri"/>
      <family val="2"/>
      <scheme val="minor"/>
    </font>
    <font>
      <i/>
      <sz val="14"/>
      <color theme="1"/>
      <name val="Calibri"/>
      <family val="2"/>
      <scheme val="minor"/>
    </font>
    <font>
      <i/>
      <sz val="14"/>
      <color theme="1"/>
      <name val="Calibri"/>
      <family val="2"/>
    </font>
    <font>
      <i/>
      <sz val="10"/>
      <color theme="1"/>
      <name val="Calibri"/>
      <family val="2"/>
      <scheme val="minor"/>
    </font>
    <font>
      <sz val="10"/>
      <color theme="1"/>
      <name val="Calibri"/>
      <family val="2"/>
      <scheme val="minor"/>
    </font>
    <font>
      <sz val="10"/>
      <color rgb="FF000000"/>
      <name val="Calibri"/>
      <family val="2"/>
      <scheme val="minor"/>
    </font>
    <font>
      <i/>
      <sz val="11"/>
      <color rgb="FF000000"/>
      <name val="Calibri"/>
      <family val="2"/>
      <scheme val="minor"/>
    </font>
    <font>
      <sz val="11"/>
      <color rgb="FF000000"/>
      <name val="Calibri"/>
      <family val="2"/>
      <scheme val="minor"/>
    </font>
    <font>
      <b/>
      <sz val="12"/>
      <color rgb="FFFF0000"/>
      <name val="Calibri"/>
      <family val="2"/>
      <scheme val="minor"/>
    </font>
    <font>
      <b/>
      <u/>
      <sz val="10"/>
      <color theme="1"/>
      <name val="Calibri"/>
      <family val="2"/>
      <scheme val="minor"/>
    </font>
    <font>
      <b/>
      <u/>
      <sz val="11"/>
      <color theme="1"/>
      <name val="Calibri"/>
      <family val="2"/>
      <scheme val="minor"/>
    </font>
    <font>
      <b/>
      <u/>
      <sz val="11"/>
      <color rgb="FF000000"/>
      <name val="Calibri"/>
      <family val="2"/>
      <scheme val="minor"/>
    </font>
    <font>
      <b/>
      <u/>
      <sz val="11"/>
      <color rgb="FF33CC33"/>
      <name val="Calibri"/>
      <family val="2"/>
      <scheme val="minor"/>
    </font>
    <font>
      <u/>
      <sz val="11"/>
      <color rgb="FF000000"/>
      <name val="Calibri"/>
      <family val="2"/>
      <scheme val="minor"/>
    </font>
    <font>
      <u/>
      <sz val="11"/>
      <color theme="1"/>
      <name val="Calibri"/>
      <family val="2"/>
      <scheme val="minor"/>
    </font>
    <font>
      <sz val="12"/>
      <color theme="1"/>
      <name val="Calibri"/>
      <family val="2"/>
      <scheme val="minor"/>
    </font>
    <font>
      <i/>
      <sz val="12"/>
      <color theme="1"/>
      <name val="Calibri"/>
      <family val="2"/>
      <scheme val="minor"/>
    </font>
    <font>
      <i/>
      <sz val="10"/>
      <color rgb="FF000000"/>
      <name val="Calibri"/>
      <family val="2"/>
      <scheme val="minor"/>
    </font>
    <font>
      <sz val="11"/>
      <color theme="0"/>
      <name val="Calibri"/>
      <family val="2"/>
      <scheme val="minor"/>
    </font>
    <font>
      <sz val="16"/>
      <color theme="1"/>
      <name val="Calibri"/>
      <family val="2"/>
      <scheme val="minor"/>
    </font>
    <font>
      <sz val="8.4"/>
      <color theme="1"/>
      <name val="Calibri"/>
      <family val="2"/>
    </font>
    <font>
      <sz val="11"/>
      <color theme="1"/>
      <name val="Calibri"/>
      <family val="2"/>
    </font>
    <font>
      <sz val="6.6"/>
      <color theme="1"/>
      <name val="Calibri"/>
      <family val="2"/>
    </font>
    <font>
      <sz val="12"/>
      <color theme="0"/>
      <name val="Calibri"/>
      <family val="2"/>
      <scheme val="minor"/>
    </font>
    <font>
      <sz val="13"/>
      <color theme="1"/>
      <name val="Calibri"/>
      <family val="2"/>
      <scheme val="minor"/>
    </font>
    <font>
      <sz val="11"/>
      <name val="Calibri"/>
      <family val="2"/>
      <scheme val="minor"/>
    </font>
  </fonts>
  <fills count="18">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0" tint="-0.249977111117893"/>
        <bgColor indexed="64"/>
      </patternFill>
    </fill>
    <fill>
      <patternFill patternType="solid">
        <fgColor theme="3"/>
        <bgColor indexed="64"/>
      </patternFill>
    </fill>
    <fill>
      <patternFill patternType="solid">
        <fgColor rgb="FFFC9804"/>
        <bgColor indexed="64"/>
      </patternFill>
    </fill>
    <fill>
      <patternFill patternType="solid">
        <fgColor rgb="FFF57E1B"/>
        <bgColor indexed="64"/>
      </patternFill>
    </fill>
    <fill>
      <patternFill patternType="solid">
        <fgColor rgb="FF3898B2"/>
        <bgColor indexed="64"/>
      </patternFill>
    </fill>
    <fill>
      <patternFill patternType="solid">
        <fgColor theme="0"/>
        <bgColor indexed="64"/>
      </patternFill>
    </fill>
    <fill>
      <patternFill patternType="solid">
        <fgColor rgb="FF006600"/>
        <bgColor indexed="64"/>
      </patternFill>
    </fill>
    <fill>
      <patternFill patternType="solid">
        <fgColor rgb="FFFFFFCC"/>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8000"/>
        <bgColor indexed="64"/>
      </patternFill>
    </fill>
    <fill>
      <patternFill patternType="solid">
        <fgColor rgb="FFFFC000"/>
        <bgColor indexed="64"/>
      </patternFill>
    </fill>
  </fills>
  <borders count="49">
    <border>
      <left/>
      <right/>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right style="thin">
        <color theme="6" tint="-0.2499465926084170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cellStyleXfs>
  <cellXfs count="487">
    <xf numFmtId="0" fontId="0" fillId="0" borderId="0" xfId="0"/>
    <xf numFmtId="0" fontId="0" fillId="0" borderId="0" xfId="0" applyBorder="1"/>
    <xf numFmtId="164" fontId="0" fillId="0" borderId="0" xfId="0" applyNumberFormat="1"/>
    <xf numFmtId="0" fontId="0" fillId="0" borderId="8" xfId="0" applyBorder="1"/>
    <xf numFmtId="0" fontId="1" fillId="0" borderId="0" xfId="0" applyFont="1"/>
    <xf numFmtId="0" fontId="0" fillId="0" borderId="0" xfId="0" applyAlignment="1">
      <alignment horizontal="left"/>
    </xf>
    <xf numFmtId="0" fontId="0" fillId="0" borderId="0" xfId="0" applyFill="1" applyBorder="1"/>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0" fillId="0" borderId="17" xfId="0" applyBorder="1"/>
    <xf numFmtId="0" fontId="0" fillId="0" borderId="18" xfId="0" applyBorder="1"/>
    <xf numFmtId="0" fontId="0" fillId="0" borderId="19" xfId="0" applyBorder="1"/>
    <xf numFmtId="0" fontId="0" fillId="0" borderId="19" xfId="0" applyFill="1" applyBorder="1"/>
    <xf numFmtId="0" fontId="0" fillId="0" borderId="17" xfId="0" applyFill="1" applyBorder="1"/>
    <xf numFmtId="0" fontId="0" fillId="0" borderId="18" xfId="0" applyFill="1" applyBorder="1"/>
    <xf numFmtId="0" fontId="3" fillId="0" borderId="16" xfId="0" applyFont="1" applyFill="1" applyBorder="1" applyAlignment="1">
      <alignment horizontal="center"/>
    </xf>
    <xf numFmtId="0" fontId="0" fillId="5" borderId="4" xfId="0" applyFill="1" applyBorder="1"/>
    <xf numFmtId="164" fontId="0" fillId="5" borderId="4" xfId="0" applyNumberFormat="1" applyFill="1" applyBorder="1"/>
    <xf numFmtId="0" fontId="0" fillId="0" borderId="0" xfId="0" applyFill="1"/>
    <xf numFmtId="0" fontId="1" fillId="5" borderId="4" xfId="0" applyFont="1" applyFill="1" applyBorder="1"/>
    <xf numFmtId="164" fontId="1" fillId="7" borderId="6" xfId="0" applyNumberFormat="1" applyFont="1" applyFill="1" applyBorder="1" applyAlignment="1"/>
    <xf numFmtId="164" fontId="1" fillId="8" borderId="6" xfId="0" applyNumberFormat="1" applyFont="1" applyFill="1" applyBorder="1" applyAlignment="1"/>
    <xf numFmtId="164" fontId="2" fillId="8" borderId="6" xfId="0" applyNumberFormat="1" applyFont="1" applyFill="1" applyBorder="1" applyAlignment="1"/>
    <xf numFmtId="0" fontId="1" fillId="8" borderId="2" xfId="0" applyFont="1" applyFill="1" applyBorder="1" applyAlignment="1"/>
    <xf numFmtId="0" fontId="2" fillId="8" borderId="2" xfId="0" applyFont="1" applyFill="1" applyBorder="1" applyAlignment="1"/>
    <xf numFmtId="0" fontId="1" fillId="7" borderId="2" xfId="0" applyFont="1" applyFill="1" applyBorder="1" applyAlignment="1"/>
    <xf numFmtId="0" fontId="4" fillId="0" borderId="0" xfId="0" applyFont="1"/>
    <xf numFmtId="164" fontId="0" fillId="0" borderId="8" xfId="0" applyNumberFormat="1" applyBorder="1"/>
    <xf numFmtId="164" fontId="0" fillId="5" borderId="8" xfId="0" applyNumberFormat="1" applyFill="1" applyBorder="1"/>
    <xf numFmtId="0" fontId="0" fillId="5" borderId="8" xfId="0" applyFill="1" applyBorder="1"/>
    <xf numFmtId="0" fontId="4" fillId="0" borderId="4" xfId="0" applyFont="1" applyBorder="1" applyAlignment="1">
      <alignment horizontal="left"/>
    </xf>
    <xf numFmtId="0" fontId="4" fillId="0" borderId="2" xfId="0" applyFont="1" applyBorder="1" applyAlignment="1">
      <alignment horizontal="left"/>
    </xf>
    <xf numFmtId="0" fontId="1" fillId="9" borderId="27" xfId="0" applyFont="1" applyFill="1" applyBorder="1"/>
    <xf numFmtId="0" fontId="1" fillId="9" borderId="28" xfId="0" applyFont="1" applyFill="1" applyBorder="1"/>
    <xf numFmtId="0" fontId="0" fillId="0" borderId="9" xfId="0" applyFont="1" applyBorder="1"/>
    <xf numFmtId="164" fontId="0" fillId="0" borderId="9" xfId="0" applyNumberFormat="1" applyBorder="1"/>
    <xf numFmtId="0" fontId="0" fillId="0" borderId="9" xfId="0" applyBorder="1"/>
    <xf numFmtId="164" fontId="0" fillId="9" borderId="26" xfId="0" applyNumberFormat="1" applyFill="1" applyBorder="1"/>
    <xf numFmtId="164" fontId="3" fillId="0" borderId="0" xfId="0" applyNumberFormat="1" applyFont="1" applyAlignment="1">
      <alignment horizontal="right"/>
    </xf>
    <xf numFmtId="0" fontId="1" fillId="4" borderId="4" xfId="0" applyFont="1" applyFill="1" applyBorder="1"/>
    <xf numFmtId="0" fontId="0" fillId="4" borderId="26" xfId="0" applyFill="1" applyBorder="1"/>
    <xf numFmtId="0" fontId="1" fillId="5" borderId="8" xfId="0" applyFont="1" applyFill="1" applyBorder="1"/>
    <xf numFmtId="0" fontId="1" fillId="7" borderId="8" xfId="0" applyFont="1" applyFill="1" applyBorder="1"/>
    <xf numFmtId="164" fontId="0" fillId="8" borderId="5" xfId="0" applyNumberFormat="1" applyFill="1" applyBorder="1"/>
    <xf numFmtId="164" fontId="0" fillId="7" borderId="22" xfId="0" applyNumberFormat="1" applyFill="1" applyBorder="1"/>
    <xf numFmtId="0" fontId="1" fillId="8" borderId="9" xfId="0" applyFont="1" applyFill="1" applyBorder="1"/>
    <xf numFmtId="0" fontId="1" fillId="9" borderId="1" xfId="0" applyFont="1" applyFill="1" applyBorder="1"/>
    <xf numFmtId="164" fontId="0" fillId="9" borderId="5" xfId="0" applyNumberFormat="1" applyFill="1" applyBorder="1"/>
    <xf numFmtId="0" fontId="0" fillId="10" borderId="0" xfId="0" applyFill="1" applyBorder="1"/>
    <xf numFmtId="0" fontId="0" fillId="10" borderId="3" xfId="0" applyFill="1" applyBorder="1"/>
    <xf numFmtId="0" fontId="0" fillId="10" borderId="4" xfId="0" applyFill="1" applyBorder="1"/>
    <xf numFmtId="0" fontId="0" fillId="10" borderId="8" xfId="0" applyFill="1" applyBorder="1"/>
    <xf numFmtId="0" fontId="1" fillId="10" borderId="0" xfId="0" applyFont="1" applyFill="1" applyBorder="1" applyAlignment="1"/>
    <xf numFmtId="164" fontId="1" fillId="10" borderId="0" xfId="0" applyNumberFormat="1" applyFont="1" applyFill="1" applyBorder="1" applyAlignment="1"/>
    <xf numFmtId="0" fontId="0" fillId="10" borderId="0" xfId="0" applyFont="1" applyFill="1" applyBorder="1"/>
    <xf numFmtId="0" fontId="0" fillId="10" borderId="10" xfId="0" applyFill="1" applyBorder="1"/>
    <xf numFmtId="0" fontId="0" fillId="10" borderId="21" xfId="0" applyFill="1" applyBorder="1"/>
    <xf numFmtId="0" fontId="1" fillId="8" borderId="29" xfId="0" applyFont="1" applyFill="1" applyBorder="1" applyAlignment="1"/>
    <xf numFmtId="164" fontId="1" fillId="8" borderId="30" xfId="0" applyNumberFormat="1" applyFont="1" applyFill="1" applyBorder="1" applyAlignment="1"/>
    <xf numFmtId="0" fontId="0" fillId="10" borderId="12" xfId="0" applyFill="1" applyBorder="1"/>
    <xf numFmtId="0" fontId="0" fillId="10" borderId="13" xfId="0" applyFill="1" applyBorder="1"/>
    <xf numFmtId="0" fontId="0" fillId="10" borderId="10" xfId="0" applyFont="1" applyFill="1" applyBorder="1"/>
    <xf numFmtId="164" fontId="0" fillId="10" borderId="0" xfId="0" applyNumberFormat="1" applyFill="1" applyBorder="1"/>
    <xf numFmtId="0" fontId="0" fillId="10" borderId="31" xfId="0" applyFill="1" applyBorder="1"/>
    <xf numFmtId="0" fontId="2" fillId="8" borderId="27" xfId="0" applyFont="1" applyFill="1" applyBorder="1" applyAlignment="1"/>
    <xf numFmtId="0" fontId="0" fillId="10" borderId="32" xfId="0" applyFill="1" applyBorder="1"/>
    <xf numFmtId="0" fontId="0" fillId="10" borderId="33" xfId="0" applyFill="1" applyBorder="1"/>
    <xf numFmtId="0" fontId="1" fillId="8" borderId="27" xfId="0" applyFont="1" applyFill="1" applyBorder="1" applyAlignment="1"/>
    <xf numFmtId="0" fontId="1" fillId="10" borderId="10" xfId="0" applyFont="1" applyFill="1" applyBorder="1" applyAlignment="1"/>
    <xf numFmtId="0" fontId="1" fillId="5" borderId="10" xfId="0" applyFont="1" applyFill="1" applyBorder="1"/>
    <xf numFmtId="164" fontId="0" fillId="5" borderId="0" xfId="0" applyNumberFormat="1" applyFill="1" applyBorder="1"/>
    <xf numFmtId="0" fontId="0" fillId="5" borderId="33" xfId="0" applyFill="1" applyBorder="1"/>
    <xf numFmtId="0" fontId="1" fillId="5" borderId="28" xfId="0" applyFont="1" applyFill="1" applyBorder="1"/>
    <xf numFmtId="0" fontId="1" fillId="7" borderId="27" xfId="0" applyFont="1" applyFill="1" applyBorder="1" applyAlignment="1"/>
    <xf numFmtId="0" fontId="0" fillId="10" borderId="31" xfId="0" applyFont="1" applyFill="1" applyBorder="1"/>
    <xf numFmtId="0" fontId="1" fillId="5" borderId="21" xfId="0" applyFont="1" applyFill="1" applyBorder="1"/>
    <xf numFmtId="0" fontId="0" fillId="5" borderId="22" xfId="0" applyFill="1" applyBorder="1"/>
    <xf numFmtId="0" fontId="1" fillId="8" borderId="1" xfId="0" applyFont="1" applyFill="1" applyBorder="1"/>
    <xf numFmtId="0" fontId="0" fillId="10" borderId="22" xfId="0" applyFill="1" applyBorder="1"/>
    <xf numFmtId="0" fontId="1" fillId="7" borderId="21" xfId="0" applyFont="1" applyFill="1" applyBorder="1"/>
    <xf numFmtId="0" fontId="0" fillId="0" borderId="10" xfId="0" applyBorder="1"/>
    <xf numFmtId="0" fontId="0" fillId="0" borderId="5" xfId="0" applyBorder="1"/>
    <xf numFmtId="0" fontId="7" fillId="10" borderId="0" xfId="0" applyFont="1" applyFill="1" applyBorder="1"/>
    <xf numFmtId="0" fontId="12" fillId="0" borderId="4" xfId="0" applyFont="1" applyBorder="1" applyAlignment="1">
      <alignment horizontal="left"/>
    </xf>
    <xf numFmtId="0" fontId="0" fillId="0" borderId="4" xfId="0" applyBorder="1"/>
    <xf numFmtId="0" fontId="1" fillId="8" borderId="35" xfId="0" applyFont="1" applyFill="1" applyBorder="1" applyAlignment="1"/>
    <xf numFmtId="0" fontId="1" fillId="5" borderId="0" xfId="0" applyFont="1" applyFill="1" applyBorder="1"/>
    <xf numFmtId="0" fontId="1" fillId="9" borderId="4" xfId="0" applyFont="1" applyFill="1" applyBorder="1"/>
    <xf numFmtId="0" fontId="1" fillId="9" borderId="2" xfId="0" applyFont="1" applyFill="1" applyBorder="1"/>
    <xf numFmtId="0" fontId="1" fillId="9" borderId="9" xfId="0" applyFont="1" applyFill="1" applyBorder="1"/>
    <xf numFmtId="0" fontId="10" fillId="10" borderId="0" xfId="0" applyFont="1" applyFill="1" applyBorder="1" applyAlignment="1">
      <alignment horizontal="center"/>
    </xf>
    <xf numFmtId="0" fontId="1" fillId="0" borderId="31" xfId="0" applyFont="1" applyBorder="1"/>
    <xf numFmtId="0" fontId="1" fillId="0" borderId="22" xfId="0" applyFont="1" applyBorder="1"/>
    <xf numFmtId="165" fontId="1" fillId="12" borderId="13" xfId="0" applyNumberFormat="1" applyFont="1" applyFill="1" applyBorder="1"/>
    <xf numFmtId="165" fontId="1" fillId="12" borderId="31" xfId="0" applyNumberFormat="1" applyFont="1" applyFill="1" applyBorder="1"/>
    <xf numFmtId="164" fontId="0" fillId="0" borderId="7" xfId="0" applyNumberFormat="1" applyFont="1" applyBorder="1" applyAlignment="1">
      <alignment horizontal="center"/>
    </xf>
    <xf numFmtId="165" fontId="0" fillId="12" borderId="31" xfId="0" applyNumberFormat="1" applyFont="1" applyFill="1" applyBorder="1"/>
    <xf numFmtId="0" fontId="0" fillId="0" borderId="0" xfId="0" applyAlignment="1"/>
    <xf numFmtId="166" fontId="1" fillId="0" borderId="0" xfId="0" applyNumberFormat="1" applyFont="1" applyBorder="1" applyAlignment="1"/>
    <xf numFmtId="0" fontId="0" fillId="0" borderId="0" xfId="0" applyBorder="1" applyAlignment="1"/>
    <xf numFmtId="166" fontId="0" fillId="0" borderId="0" xfId="0" applyNumberFormat="1" applyBorder="1" applyAlignment="1"/>
    <xf numFmtId="0" fontId="1" fillId="0" borderId="10" xfId="0" applyFont="1" applyBorder="1" applyAlignment="1">
      <alignment wrapText="1"/>
    </xf>
    <xf numFmtId="0" fontId="1" fillId="12" borderId="10" xfId="0" applyFont="1" applyFill="1" applyBorder="1" applyAlignment="1">
      <alignment wrapText="1"/>
    </xf>
    <xf numFmtId="0" fontId="1" fillId="12" borderId="11" xfId="0" applyFont="1" applyFill="1" applyBorder="1" applyAlignment="1">
      <alignment wrapText="1"/>
    </xf>
    <xf numFmtId="0" fontId="0" fillId="12" borderId="10" xfId="0" applyFont="1" applyFill="1" applyBorder="1" applyAlignment="1">
      <alignment wrapText="1"/>
    </xf>
    <xf numFmtId="164" fontId="0" fillId="7" borderId="8" xfId="0" applyNumberFormat="1" applyFill="1" applyBorder="1"/>
    <xf numFmtId="0" fontId="1" fillId="0" borderId="21" xfId="0" applyFont="1" applyBorder="1" applyAlignment="1"/>
    <xf numFmtId="0" fontId="0" fillId="10" borderId="0" xfId="0" applyFill="1" applyBorder="1" applyAlignment="1"/>
    <xf numFmtId="0" fontId="0" fillId="10" borderId="0" xfId="0" applyFont="1" applyFill="1" applyBorder="1" applyAlignment="1"/>
    <xf numFmtId="164" fontId="1" fillId="8" borderId="35" xfId="0" applyNumberFormat="1" applyFont="1" applyFill="1" applyBorder="1" applyAlignment="1"/>
    <xf numFmtId="164" fontId="2" fillId="8" borderId="2" xfId="0" applyNumberFormat="1" applyFont="1" applyFill="1" applyBorder="1" applyAlignment="1"/>
    <xf numFmtId="164" fontId="1" fillId="8" borderId="2" xfId="0" applyNumberFormat="1" applyFont="1" applyFill="1" applyBorder="1" applyAlignment="1"/>
    <xf numFmtId="164" fontId="1" fillId="7" borderId="2" xfId="0" applyNumberFormat="1" applyFont="1" applyFill="1" applyBorder="1" applyAlignment="1"/>
    <xf numFmtId="164" fontId="0" fillId="0" borderId="0" xfId="0" applyNumberFormat="1" applyBorder="1"/>
    <xf numFmtId="164" fontId="0" fillId="8" borderId="9" xfId="0" applyNumberFormat="1" applyFill="1" applyBorder="1"/>
    <xf numFmtId="0" fontId="0" fillId="4" borderId="36" xfId="0" applyFill="1" applyBorder="1"/>
    <xf numFmtId="164" fontId="0" fillId="9" borderId="9" xfId="0" applyNumberFormat="1" applyFill="1" applyBorder="1"/>
    <xf numFmtId="164" fontId="0" fillId="9" borderId="4" xfId="0" applyNumberFormat="1" applyFill="1" applyBorder="1"/>
    <xf numFmtId="164" fontId="0" fillId="9" borderId="2" xfId="0" applyNumberFormat="1" applyFill="1" applyBorder="1"/>
    <xf numFmtId="164" fontId="0" fillId="0" borderId="7" xfId="0" applyNumberFormat="1" applyBorder="1" applyAlignment="1">
      <alignment horizontal="center"/>
    </xf>
    <xf numFmtId="0" fontId="7" fillId="0" borderId="0" xfId="0" applyFont="1" applyAlignment="1">
      <alignment horizontal="right"/>
    </xf>
    <xf numFmtId="0" fontId="0" fillId="0" borderId="0" xfId="0" applyBorder="1" applyAlignment="1">
      <alignment wrapText="1"/>
    </xf>
    <xf numFmtId="0" fontId="15" fillId="0" borderId="0" xfId="0" applyFont="1" applyAlignment="1">
      <alignment vertical="center" wrapText="1"/>
    </xf>
    <xf numFmtId="0" fontId="19" fillId="0" borderId="0" xfId="0" applyFont="1" applyAlignment="1">
      <alignment vertical="center"/>
    </xf>
    <xf numFmtId="0" fontId="16" fillId="0" borderId="39" xfId="0" applyFont="1" applyBorder="1" applyAlignment="1">
      <alignment vertical="center" wrapText="1"/>
    </xf>
    <xf numFmtId="0" fontId="0" fillId="0" borderId="0" xfId="0" applyBorder="1"/>
    <xf numFmtId="0" fontId="0" fillId="0" borderId="40" xfId="0" applyBorder="1"/>
    <xf numFmtId="0" fontId="16" fillId="0" borderId="0" xfId="0" applyFont="1" applyBorder="1" applyAlignment="1">
      <alignment vertical="center"/>
    </xf>
    <xf numFmtId="0" fontId="16" fillId="0" borderId="0" xfId="0" applyFont="1" applyFill="1" applyBorder="1" applyAlignment="1">
      <alignment horizontal="left" vertical="center" wrapText="1"/>
    </xf>
    <xf numFmtId="0" fontId="17" fillId="0" borderId="39" xfId="0" applyFont="1" applyBorder="1" applyAlignment="1">
      <alignment horizontal="right" vertical="center" wrapText="1"/>
    </xf>
    <xf numFmtId="0" fontId="17" fillId="0" borderId="39" xfId="0" applyFont="1" applyBorder="1" applyAlignment="1">
      <alignment horizontal="right" vertical="center"/>
    </xf>
    <xf numFmtId="0" fontId="21" fillId="0" borderId="37" xfId="0" applyFont="1" applyBorder="1" applyAlignment="1">
      <alignment vertical="center" wrapText="1"/>
    </xf>
    <xf numFmtId="0" fontId="22" fillId="0" borderId="37" xfId="0" applyFont="1" applyBorder="1" applyAlignment="1">
      <alignment vertical="center" wrapText="1"/>
    </xf>
    <xf numFmtId="0" fontId="20" fillId="0" borderId="37" xfId="0" applyFont="1" applyBorder="1" applyAlignment="1">
      <alignment wrapText="1"/>
    </xf>
    <xf numFmtId="0" fontId="0" fillId="0" borderId="3" xfId="0" applyBorder="1"/>
    <xf numFmtId="0" fontId="0" fillId="0" borderId="38" xfId="0" applyBorder="1"/>
    <xf numFmtId="0" fontId="17" fillId="0" borderId="39" xfId="0" applyFont="1" applyFill="1" applyBorder="1" applyAlignment="1">
      <alignment horizontal="right" vertical="center"/>
    </xf>
    <xf numFmtId="0" fontId="15" fillId="0" borderId="0" xfId="0" applyFont="1" applyBorder="1"/>
    <xf numFmtId="0" fontId="0" fillId="0" borderId="39" xfId="0" applyFont="1" applyBorder="1"/>
    <xf numFmtId="0" fontId="24" fillId="0" borderId="39" xfId="0" applyFont="1" applyFill="1" applyBorder="1" applyAlignment="1">
      <alignment horizontal="center" vertical="center"/>
    </xf>
    <xf numFmtId="0" fontId="17" fillId="0" borderId="39" xfId="0" applyFont="1" applyFill="1" applyBorder="1" applyAlignment="1">
      <alignment horizontal="right" vertical="center" wrapText="1"/>
    </xf>
    <xf numFmtId="0" fontId="7" fillId="0" borderId="39" xfId="0" applyFont="1" applyBorder="1" applyAlignment="1">
      <alignment horizontal="right"/>
    </xf>
    <xf numFmtId="0" fontId="0" fillId="0" borderId="39" xfId="0" applyBorder="1"/>
    <xf numFmtId="0" fontId="25" fillId="0" borderId="39" xfId="0" applyFont="1" applyBorder="1" applyAlignment="1">
      <alignment horizontal="center"/>
    </xf>
    <xf numFmtId="0" fontId="7" fillId="0" borderId="39" xfId="0" applyFont="1" applyBorder="1" applyAlignment="1">
      <alignment horizontal="right" vertical="center"/>
    </xf>
    <xf numFmtId="0" fontId="7" fillId="0" borderId="41" xfId="0" applyFont="1" applyBorder="1" applyAlignment="1">
      <alignment horizontal="right" vertical="center"/>
    </xf>
    <xf numFmtId="0" fontId="0" fillId="0" borderId="26" xfId="0" applyBorder="1"/>
    <xf numFmtId="0" fontId="15" fillId="0" borderId="0" xfId="0" applyFont="1" applyBorder="1" applyAlignment="1"/>
    <xf numFmtId="0" fontId="15" fillId="0" borderId="4" xfId="0" applyFont="1" applyBorder="1" applyAlignment="1"/>
    <xf numFmtId="0" fontId="7" fillId="0" borderId="39" xfId="0" applyFont="1" applyBorder="1" applyAlignment="1">
      <alignment horizontal="right" vertical="top"/>
    </xf>
    <xf numFmtId="0" fontId="0" fillId="0" borderId="41" xfId="0" applyBorder="1"/>
    <xf numFmtId="0" fontId="26" fillId="0" borderId="0" xfId="0" applyFont="1" applyAlignment="1">
      <alignment horizontal="center"/>
    </xf>
    <xf numFmtId="0" fontId="27" fillId="0" borderId="0" xfId="0" applyFont="1" applyAlignment="1">
      <alignment horizontal="center"/>
    </xf>
    <xf numFmtId="0" fontId="15" fillId="0" borderId="39" xfId="0" applyFont="1" applyBorder="1" applyAlignment="1">
      <alignment vertical="center"/>
    </xf>
    <xf numFmtId="0" fontId="15" fillId="0" borderId="41" xfId="0" applyFont="1" applyBorder="1" applyAlignment="1">
      <alignment vertical="center"/>
    </xf>
    <xf numFmtId="0" fontId="0" fillId="0" borderId="3" xfId="0" applyBorder="1" applyAlignment="1"/>
    <xf numFmtId="0" fontId="0" fillId="0" borderId="4" xfId="0" applyBorder="1" applyAlignment="1"/>
    <xf numFmtId="0" fontId="16" fillId="0" borderId="39" xfId="0" applyFont="1" applyBorder="1" applyAlignment="1">
      <alignment vertical="center"/>
    </xf>
    <xf numFmtId="0" fontId="16" fillId="0" borderId="41" xfId="0" applyFont="1" applyBorder="1" applyAlignment="1">
      <alignment vertical="center"/>
    </xf>
    <xf numFmtId="0" fontId="15" fillId="0" borderId="39" xfId="0" applyFont="1" applyBorder="1" applyAlignment="1">
      <alignment wrapText="1"/>
    </xf>
    <xf numFmtId="0" fontId="15" fillId="0" borderId="39" xfId="0" applyFont="1" applyBorder="1" applyAlignment="1"/>
    <xf numFmtId="0" fontId="0" fillId="0" borderId="0" xfId="0" applyBorder="1"/>
    <xf numFmtId="0" fontId="3" fillId="10" borderId="15" xfId="0" applyFont="1" applyFill="1" applyBorder="1" applyAlignment="1">
      <alignment horizontal="center"/>
    </xf>
    <xf numFmtId="0" fontId="3" fillId="10" borderId="14" xfId="0" applyFont="1" applyFill="1" applyBorder="1" applyAlignment="1">
      <alignment horizontal="center"/>
    </xf>
    <xf numFmtId="0" fontId="3" fillId="10" borderId="16" xfId="0" applyFont="1" applyFill="1" applyBorder="1" applyAlignment="1">
      <alignment horizontal="center"/>
    </xf>
    <xf numFmtId="0" fontId="0" fillId="10" borderId="17" xfId="0" applyFill="1" applyBorder="1"/>
    <xf numFmtId="0" fontId="0" fillId="10" borderId="18" xfId="0" applyFill="1" applyBorder="1"/>
    <xf numFmtId="0" fontId="0" fillId="10" borderId="19" xfId="0" applyFill="1" applyBorder="1"/>
    <xf numFmtId="0" fontId="0" fillId="0" borderId="12" xfId="0" applyBorder="1"/>
    <xf numFmtId="0" fontId="1" fillId="8" borderId="4" xfId="0" applyFont="1" applyFill="1" applyBorder="1" applyAlignment="1"/>
    <xf numFmtId="168" fontId="1" fillId="8" borderId="4" xfId="0" applyNumberFormat="1" applyFont="1" applyFill="1" applyBorder="1" applyAlignment="1"/>
    <xf numFmtId="3" fontId="1" fillId="8" borderId="30" xfId="0" applyNumberFormat="1" applyFont="1" applyFill="1" applyBorder="1" applyAlignment="1"/>
    <xf numFmtId="166" fontId="0" fillId="10" borderId="10" xfId="0" applyNumberFormat="1" applyFont="1" applyFill="1" applyBorder="1" applyAlignment="1">
      <alignment horizontal="center" vertical="center"/>
    </xf>
    <xf numFmtId="166" fontId="0" fillId="10" borderId="0" xfId="0" applyNumberFormat="1" applyFont="1" applyFill="1" applyBorder="1" applyAlignment="1">
      <alignment horizontal="center" vertical="center"/>
    </xf>
    <xf numFmtId="0" fontId="0" fillId="14" borderId="1" xfId="0" applyFill="1" applyBorder="1"/>
    <xf numFmtId="0" fontId="0" fillId="14" borderId="9" xfId="0" applyFill="1" applyBorder="1"/>
    <xf numFmtId="0" fontId="0" fillId="14" borderId="5" xfId="0" applyFill="1" applyBorder="1"/>
    <xf numFmtId="0" fontId="0" fillId="14" borderId="1" xfId="0" applyFill="1" applyBorder="1" applyAlignment="1">
      <alignment vertical="center" wrapText="1"/>
    </xf>
    <xf numFmtId="0" fontId="0" fillId="14" borderId="9" xfId="0" applyFill="1" applyBorder="1" applyAlignment="1">
      <alignment vertical="center" wrapText="1"/>
    </xf>
    <xf numFmtId="0" fontId="0" fillId="10" borderId="10" xfId="0" applyFill="1" applyBorder="1" applyAlignment="1"/>
    <xf numFmtId="168" fontId="2" fillId="8" borderId="2" xfId="0" applyNumberFormat="1" applyFont="1" applyFill="1" applyBorder="1" applyAlignment="1"/>
    <xf numFmtId="3" fontId="2" fillId="8" borderId="6" xfId="0" applyNumberFormat="1" applyFont="1" applyFill="1" applyBorder="1" applyAlignment="1"/>
    <xf numFmtId="168" fontId="1" fillId="8" borderId="2" xfId="0" applyNumberFormat="1" applyFont="1" applyFill="1" applyBorder="1" applyAlignment="1"/>
    <xf numFmtId="3" fontId="1" fillId="8" borderId="6" xfId="0" applyNumberFormat="1" applyFont="1" applyFill="1" applyBorder="1" applyAlignment="1"/>
    <xf numFmtId="0" fontId="1" fillId="5" borderId="0" xfId="0" applyFont="1" applyFill="1"/>
    <xf numFmtId="168" fontId="0" fillId="5" borderId="0" xfId="0" applyNumberFormat="1" applyFill="1"/>
    <xf numFmtId="3" fontId="0" fillId="5" borderId="0" xfId="0" applyNumberFormat="1" applyFill="1"/>
    <xf numFmtId="0" fontId="29" fillId="10" borderId="0" xfId="0" applyFont="1" applyFill="1" applyBorder="1" applyAlignment="1">
      <alignment horizontal="center"/>
    </xf>
    <xf numFmtId="0" fontId="0" fillId="10" borderId="0" xfId="0" applyFill="1" applyBorder="1" applyAlignment="1">
      <alignment horizontal="center"/>
    </xf>
    <xf numFmtId="0" fontId="0" fillId="0" borderId="0" xfId="0" applyFill="1" applyBorder="1" applyAlignment="1"/>
    <xf numFmtId="0" fontId="0" fillId="10" borderId="0" xfId="0" applyFill="1"/>
    <xf numFmtId="0" fontId="0" fillId="5" borderId="4" xfId="0" applyFont="1" applyFill="1" applyBorder="1" applyAlignment="1">
      <alignment horizontal="center"/>
    </xf>
    <xf numFmtId="168" fontId="0" fillId="5" borderId="4" xfId="0" applyNumberFormat="1" applyFill="1" applyBorder="1"/>
    <xf numFmtId="3" fontId="0" fillId="5" borderId="0" xfId="0" applyNumberFormat="1" applyFill="1" applyBorder="1"/>
    <xf numFmtId="168" fontId="1" fillId="7" borderId="2" xfId="0" applyNumberFormat="1" applyFont="1" applyFill="1" applyBorder="1" applyAlignment="1"/>
    <xf numFmtId="168" fontId="1" fillId="7" borderId="6" xfId="0" applyNumberFormat="1" applyFont="1" applyFill="1" applyBorder="1" applyAlignment="1"/>
    <xf numFmtId="168" fontId="0" fillId="5" borderId="0" xfId="0" applyNumberFormat="1" applyFill="1" applyBorder="1"/>
    <xf numFmtId="0" fontId="0" fillId="5" borderId="0" xfId="0" applyFill="1" applyBorder="1"/>
    <xf numFmtId="0" fontId="36" fillId="10" borderId="0" xfId="0" applyFont="1" applyFill="1" applyBorder="1" applyAlignment="1">
      <alignment horizontal="center"/>
    </xf>
    <xf numFmtId="168" fontId="0" fillId="5" borderId="8" xfId="0" applyNumberFormat="1" applyFill="1" applyBorder="1"/>
    <xf numFmtId="168" fontId="1" fillId="8" borderId="9" xfId="0" applyNumberFormat="1" applyFont="1" applyFill="1" applyBorder="1"/>
    <xf numFmtId="168" fontId="1" fillId="8" borderId="5" xfId="0" applyNumberFormat="1" applyFont="1" applyFill="1" applyBorder="1"/>
    <xf numFmtId="168" fontId="1" fillId="7" borderId="8" xfId="0" applyNumberFormat="1" applyFont="1" applyFill="1" applyBorder="1"/>
    <xf numFmtId="168" fontId="1" fillId="7" borderId="5" xfId="0" applyNumberFormat="1" applyFont="1" applyFill="1" applyBorder="1"/>
    <xf numFmtId="0" fontId="1" fillId="3" borderId="4" xfId="0" applyFont="1" applyFill="1" applyBorder="1"/>
    <xf numFmtId="168" fontId="1" fillId="3" borderId="4" xfId="0" applyNumberFormat="1" applyFont="1" applyFill="1" applyBorder="1"/>
    <xf numFmtId="168" fontId="1" fillId="3" borderId="30" xfId="0" applyNumberFormat="1" applyFont="1" applyFill="1" applyBorder="1"/>
    <xf numFmtId="166" fontId="1" fillId="9" borderId="2" xfId="0" applyNumberFormat="1" applyFont="1" applyFill="1" applyBorder="1"/>
    <xf numFmtId="166" fontId="1" fillId="9" borderId="6" xfId="0" applyNumberFormat="1" applyFont="1" applyFill="1" applyBorder="1"/>
    <xf numFmtId="166" fontId="0" fillId="10" borderId="0" xfId="0" applyNumberFormat="1" applyFill="1" applyBorder="1"/>
    <xf numFmtId="0" fontId="29" fillId="10" borderId="9" xfId="0" applyFont="1" applyFill="1" applyBorder="1" applyAlignment="1">
      <alignment horizontal="center" wrapText="1"/>
    </xf>
    <xf numFmtId="166" fontId="0" fillId="10" borderId="0" xfId="0" applyNumberFormat="1" applyFont="1" applyFill="1" applyBorder="1"/>
    <xf numFmtId="0" fontId="29" fillId="10" borderId="12" xfId="0" applyFont="1" applyFill="1" applyBorder="1" applyAlignment="1">
      <alignment horizontal="center" wrapText="1"/>
    </xf>
    <xf numFmtId="0" fontId="29" fillId="10" borderId="8" xfId="0" applyFont="1" applyFill="1" applyBorder="1" applyAlignment="1">
      <alignment horizontal="center" wrapText="1"/>
    </xf>
    <xf numFmtId="0" fontId="29" fillId="10" borderId="0" xfId="0" applyFont="1" applyFill="1" applyBorder="1" applyAlignment="1">
      <alignment horizontal="center" wrapText="1"/>
    </xf>
    <xf numFmtId="0" fontId="15" fillId="5" borderId="8" xfId="0" applyFont="1" applyFill="1" applyBorder="1"/>
    <xf numFmtId="0" fontId="1" fillId="9" borderId="8" xfId="0" applyFont="1" applyFill="1" applyBorder="1"/>
    <xf numFmtId="166" fontId="1" fillId="9" borderId="8" xfId="0" applyNumberFormat="1" applyFont="1" applyFill="1" applyBorder="1"/>
    <xf numFmtId="166" fontId="1" fillId="9" borderId="5" xfId="0" applyNumberFormat="1" applyFont="1" applyFill="1" applyBorder="1"/>
    <xf numFmtId="0" fontId="0" fillId="4" borderId="4" xfId="0" applyFill="1" applyBorder="1"/>
    <xf numFmtId="0" fontId="0" fillId="4" borderId="30" xfId="0" applyFill="1" applyBorder="1"/>
    <xf numFmtId="0" fontId="1" fillId="10" borderId="0" xfId="0" applyFont="1" applyFill="1" applyBorder="1"/>
    <xf numFmtId="0" fontId="0" fillId="10" borderId="0" xfId="0" applyFill="1" applyBorder="1" applyAlignment="1">
      <alignment horizontal="right"/>
    </xf>
    <xf numFmtId="0" fontId="1" fillId="10" borderId="40" xfId="0" applyFont="1" applyFill="1" applyBorder="1" applyAlignment="1">
      <alignment wrapText="1"/>
    </xf>
    <xf numFmtId="0" fontId="1" fillId="12" borderId="12" xfId="0" applyFont="1" applyFill="1" applyBorder="1" applyAlignment="1">
      <alignment wrapText="1"/>
    </xf>
    <xf numFmtId="166" fontId="1" fillId="12" borderId="13" xfId="0" applyNumberFormat="1" applyFont="1" applyFill="1" applyBorder="1"/>
    <xf numFmtId="0" fontId="0" fillId="10" borderId="40" xfId="0" applyFont="1" applyFill="1" applyBorder="1" applyAlignment="1">
      <alignment wrapText="1"/>
    </xf>
    <xf numFmtId="0" fontId="0" fillId="12" borderId="0" xfId="0" applyFont="1" applyFill="1" applyBorder="1" applyAlignment="1">
      <alignment wrapText="1"/>
    </xf>
    <xf numFmtId="166" fontId="0" fillId="12" borderId="31" xfId="0" applyNumberFormat="1" applyFont="1" applyFill="1" applyBorder="1"/>
    <xf numFmtId="0" fontId="1" fillId="12" borderId="0" xfId="0" applyFont="1" applyFill="1" applyBorder="1" applyAlignment="1">
      <alignment wrapText="1"/>
    </xf>
    <xf numFmtId="166" fontId="1" fillId="12" borderId="31" xfId="0" applyNumberFormat="1" applyFont="1" applyFill="1" applyBorder="1"/>
    <xf numFmtId="0" fontId="1" fillId="10" borderId="40" xfId="0" applyFont="1" applyFill="1" applyBorder="1" applyAlignment="1"/>
    <xf numFmtId="0" fontId="15" fillId="0" borderId="0" xfId="0" applyFont="1" applyBorder="1" applyAlignment="1">
      <alignment horizontal="left" vertical="center" wrapText="1"/>
    </xf>
    <xf numFmtId="0" fontId="0" fillId="0" borderId="0" xfId="0" applyBorder="1"/>
    <xf numFmtId="0" fontId="15" fillId="0" borderId="39" xfId="0" applyFont="1" applyFill="1" applyBorder="1" applyAlignment="1">
      <alignment horizontal="right" wrapText="1"/>
    </xf>
    <xf numFmtId="0" fontId="0" fillId="0" borderId="40" xfId="0" applyFill="1" applyBorder="1"/>
    <xf numFmtId="0" fontId="0" fillId="10" borderId="0" xfId="0" applyFont="1" applyFill="1"/>
    <xf numFmtId="3" fontId="0" fillId="10" borderId="0" xfId="0" applyNumberFormat="1" applyFont="1" applyFill="1"/>
    <xf numFmtId="3" fontId="0" fillId="10" borderId="0" xfId="0" applyNumberFormat="1" applyFill="1"/>
    <xf numFmtId="0" fontId="0" fillId="10" borderId="0" xfId="0" applyFont="1" applyFill="1" applyBorder="1" applyAlignment="1">
      <alignment horizontal="center"/>
    </xf>
    <xf numFmtId="168" fontId="0" fillId="10" borderId="0" xfId="0" applyNumberFormat="1" applyFill="1" applyBorder="1"/>
    <xf numFmtId="168" fontId="0" fillId="10" borderId="0" xfId="0" applyNumberFormat="1" applyFont="1" applyFill="1" applyBorder="1" applyAlignment="1"/>
    <xf numFmtId="0" fontId="15" fillId="10" borderId="0" xfId="0" applyFont="1" applyFill="1" applyBorder="1" applyAlignment="1"/>
    <xf numFmtId="168" fontId="0" fillId="10" borderId="0" xfId="0" applyNumberFormat="1" applyFill="1"/>
    <xf numFmtId="3" fontId="0" fillId="10" borderId="0" xfId="0" applyNumberFormat="1" applyFont="1" applyFill="1" applyBorder="1" applyAlignment="1"/>
    <xf numFmtId="3" fontId="1" fillId="10" borderId="0" xfId="0" applyNumberFormat="1" applyFont="1" applyFill="1" applyBorder="1" applyAlignment="1"/>
    <xf numFmtId="0" fontId="4" fillId="10" borderId="0" xfId="0" applyFont="1" applyFill="1"/>
    <xf numFmtId="0" fontId="12" fillId="10" borderId="4" xfId="0" applyFont="1" applyFill="1" applyBorder="1" applyAlignment="1">
      <alignment horizontal="left"/>
    </xf>
    <xf numFmtId="0" fontId="4" fillId="10" borderId="4" xfId="0" applyFont="1" applyFill="1" applyBorder="1" applyAlignment="1"/>
    <xf numFmtId="0" fontId="4" fillId="10" borderId="2" xfId="0" applyFont="1" applyFill="1" applyBorder="1" applyAlignment="1"/>
    <xf numFmtId="164" fontId="0" fillId="10" borderId="0" xfId="0" applyNumberFormat="1" applyFill="1"/>
    <xf numFmtId="164" fontId="3" fillId="10" borderId="0" xfId="0" applyNumberFormat="1" applyFont="1" applyFill="1" applyAlignment="1">
      <alignment horizontal="right"/>
    </xf>
    <xf numFmtId="0" fontId="7" fillId="10" borderId="0" xfId="0" applyFont="1" applyFill="1" applyAlignment="1">
      <alignment horizontal="right"/>
    </xf>
    <xf numFmtId="0" fontId="0" fillId="10" borderId="7" xfId="0" applyFill="1" applyBorder="1" applyAlignment="1">
      <alignment horizontal="center"/>
    </xf>
    <xf numFmtId="164" fontId="0" fillId="10" borderId="7" xfId="0" applyNumberFormat="1" applyFill="1" applyBorder="1" applyAlignment="1">
      <alignment horizontal="center"/>
    </xf>
    <xf numFmtId="0" fontId="4" fillId="10" borderId="2" xfId="0" applyFont="1" applyFill="1" applyBorder="1" applyAlignment="1">
      <alignment horizontal="left"/>
    </xf>
    <xf numFmtId="0" fontId="4" fillId="10" borderId="4" xfId="0" applyFont="1" applyFill="1" applyBorder="1" applyAlignment="1">
      <alignment horizontal="left"/>
    </xf>
    <xf numFmtId="166" fontId="1" fillId="10" borderId="0" xfId="0" applyNumberFormat="1" applyFont="1" applyFill="1" applyBorder="1" applyAlignment="1"/>
    <xf numFmtId="166" fontId="0" fillId="10" borderId="0" xfId="0" applyNumberFormat="1" applyFill="1" applyBorder="1" applyAlignment="1"/>
    <xf numFmtId="0" fontId="1" fillId="10" borderId="0" xfId="0" applyFont="1" applyFill="1"/>
    <xf numFmtId="0" fontId="0" fillId="10" borderId="5" xfId="0" applyFill="1" applyBorder="1"/>
    <xf numFmtId="0" fontId="26" fillId="10" borderId="0" xfId="0" applyFont="1" applyFill="1" applyBorder="1"/>
    <xf numFmtId="49" fontId="26" fillId="10" borderId="0" xfId="0" applyNumberFormat="1" applyFont="1" applyFill="1" applyBorder="1" applyAlignment="1">
      <alignment horizontal="center"/>
    </xf>
    <xf numFmtId="49" fontId="26" fillId="10" borderId="12" xfId="0" applyNumberFormat="1" applyFont="1" applyFill="1" applyBorder="1" applyAlignment="1">
      <alignment horizontal="center"/>
    </xf>
    <xf numFmtId="0" fontId="0" fillId="10" borderId="9" xfId="0" applyFill="1" applyBorder="1"/>
    <xf numFmtId="0" fontId="15" fillId="10" borderId="0" xfId="0" applyFont="1" applyFill="1" applyBorder="1"/>
    <xf numFmtId="0" fontId="15" fillId="10" borderId="0" xfId="0" applyFont="1" applyFill="1" applyBorder="1" applyAlignment="1">
      <alignment horizontal="center" wrapText="1"/>
    </xf>
    <xf numFmtId="0" fontId="0" fillId="10" borderId="0" xfId="0" applyFill="1" applyBorder="1" applyAlignment="1">
      <alignment horizontal="center" wrapText="1"/>
    </xf>
    <xf numFmtId="0" fontId="0" fillId="10" borderId="12" xfId="0" applyFill="1" applyBorder="1" applyAlignment="1">
      <alignment horizontal="center"/>
    </xf>
    <xf numFmtId="0" fontId="0" fillId="10" borderId="0" xfId="0" applyFill="1" applyAlignment="1">
      <alignment horizontal="center"/>
    </xf>
    <xf numFmtId="3" fontId="0" fillId="10" borderId="0" xfId="0" applyNumberFormat="1" applyFill="1" applyBorder="1"/>
    <xf numFmtId="3" fontId="0" fillId="10" borderId="0" xfId="0" applyNumberFormat="1" applyFill="1" applyBorder="1" applyAlignment="1">
      <alignment horizontal="center"/>
    </xf>
    <xf numFmtId="0" fontId="0" fillId="10" borderId="4" xfId="0" applyFill="1" applyBorder="1" applyAlignment="1">
      <alignment horizontal="center"/>
    </xf>
    <xf numFmtId="0" fontId="35" fillId="10" borderId="0" xfId="0" applyFont="1" applyFill="1" applyBorder="1"/>
    <xf numFmtId="3" fontId="26" fillId="10" borderId="11" xfId="0" applyNumberFormat="1" applyFont="1" applyFill="1" applyBorder="1" applyAlignment="1">
      <alignment horizontal="center" vertical="center"/>
    </xf>
    <xf numFmtId="0" fontId="26" fillId="10" borderId="12" xfId="0" applyFont="1" applyFill="1" applyBorder="1" applyAlignment="1">
      <alignment horizontal="center" vertical="center"/>
    </xf>
    <xf numFmtId="0" fontId="26" fillId="10" borderId="13" xfId="0" applyFont="1" applyFill="1" applyBorder="1" applyAlignment="1">
      <alignment horizontal="center" vertical="center"/>
    </xf>
    <xf numFmtId="0" fontId="26" fillId="10" borderId="11" xfId="0" applyFont="1" applyFill="1" applyBorder="1" applyAlignment="1">
      <alignment horizontal="center" vertical="center"/>
    </xf>
    <xf numFmtId="166" fontId="26" fillId="10" borderId="0" xfId="0" applyNumberFormat="1" applyFont="1" applyFill="1" applyBorder="1"/>
    <xf numFmtId="0" fontId="0" fillId="10" borderId="1" xfId="0" applyFill="1" applyBorder="1"/>
    <xf numFmtId="0" fontId="1" fillId="10" borderId="0" xfId="0" applyFont="1" applyFill="1" applyBorder="1" applyAlignment="1">
      <alignment wrapText="1"/>
    </xf>
    <xf numFmtId="166" fontId="1" fillId="10" borderId="31" xfId="0" applyNumberFormat="1" applyFont="1" applyFill="1" applyBorder="1"/>
    <xf numFmtId="0" fontId="1" fillId="10" borderId="8" xfId="0" applyFont="1" applyFill="1" applyBorder="1" applyAlignment="1"/>
    <xf numFmtId="0" fontId="1" fillId="10" borderId="22" xfId="0" applyFont="1" applyFill="1" applyBorder="1"/>
    <xf numFmtId="0" fontId="0" fillId="0" borderId="0" xfId="0" applyBorder="1"/>
    <xf numFmtId="0" fontId="0" fillId="10" borderId="9" xfId="0" applyFill="1" applyBorder="1" applyAlignment="1">
      <alignment wrapText="1"/>
    </xf>
    <xf numFmtId="0" fontId="0" fillId="10" borderId="5" xfId="0" applyFill="1" applyBorder="1" applyAlignment="1">
      <alignment wrapText="1"/>
    </xf>
    <xf numFmtId="0" fontId="9" fillId="0" borderId="0" xfId="0" applyFont="1" applyFill="1" applyBorder="1" applyAlignment="1">
      <alignment horizontal="center"/>
    </xf>
    <xf numFmtId="0" fontId="10" fillId="0" borderId="0" xfId="0" applyFont="1" applyFill="1" applyBorder="1" applyAlignment="1">
      <alignment horizontal="center"/>
    </xf>
    <xf numFmtId="0" fontId="15" fillId="0" borderId="0" xfId="0" applyFont="1" applyFill="1"/>
    <xf numFmtId="0" fontId="0" fillId="10" borderId="0" xfId="0" applyFill="1" applyBorder="1" applyAlignment="1">
      <alignment horizontal="left"/>
    </xf>
    <xf numFmtId="0" fontId="0" fillId="10" borderId="12" xfId="0" applyFill="1" applyBorder="1" applyAlignment="1">
      <alignment wrapText="1"/>
    </xf>
    <xf numFmtId="0" fontId="15" fillId="0" borderId="0" xfId="0" applyFont="1" applyBorder="1" applyAlignment="1">
      <alignment vertical="center" wrapText="1"/>
    </xf>
    <xf numFmtId="0" fontId="14" fillId="15" borderId="1" xfId="0" applyFont="1" applyFill="1" applyBorder="1" applyAlignment="1">
      <alignment horizontal="center"/>
    </xf>
    <xf numFmtId="0" fontId="14" fillId="15" borderId="5" xfId="0" applyFont="1" applyFill="1" applyBorder="1" applyAlignment="1">
      <alignment horizontal="center"/>
    </xf>
    <xf numFmtId="0" fontId="14" fillId="14" borderId="1" xfId="0" applyFont="1" applyFill="1" applyBorder="1" applyAlignment="1">
      <alignment horizontal="center"/>
    </xf>
    <xf numFmtId="0" fontId="14" fillId="14" borderId="5" xfId="0" applyFont="1" applyFill="1" applyBorder="1" applyAlignment="1">
      <alignment horizontal="center"/>
    </xf>
    <xf numFmtId="3" fontId="14" fillId="10" borderId="1" xfId="0" applyNumberFormat="1" applyFont="1" applyFill="1" applyBorder="1" applyAlignment="1">
      <alignment horizontal="center"/>
    </xf>
    <xf numFmtId="3" fontId="14" fillId="10" borderId="5" xfId="0" applyNumberFormat="1" applyFont="1" applyFill="1" applyBorder="1" applyAlignment="1">
      <alignment horizontal="center"/>
    </xf>
    <xf numFmtId="0" fontId="16" fillId="0" borderId="0" xfId="0" applyFont="1" applyBorder="1" applyAlignment="1">
      <alignment vertical="center"/>
    </xf>
    <xf numFmtId="0" fontId="18" fillId="0" borderId="0" xfId="0" applyFont="1" applyAlignment="1">
      <alignment vertical="center"/>
    </xf>
    <xf numFmtId="0" fontId="0" fillId="0" borderId="3" xfId="0" applyBorder="1"/>
    <xf numFmtId="0" fontId="0" fillId="0" borderId="0" xfId="0" applyBorder="1"/>
    <xf numFmtId="0" fontId="0" fillId="0" borderId="4" xfId="0" applyBorder="1"/>
    <xf numFmtId="0" fontId="0" fillId="0" borderId="38" xfId="0" applyBorder="1"/>
    <xf numFmtId="0" fontId="0" fillId="0" borderId="40" xfId="0" applyBorder="1"/>
    <xf numFmtId="0" fontId="0" fillId="0" borderId="26" xfId="0" applyBorder="1"/>
    <xf numFmtId="0" fontId="16" fillId="0" borderId="0" xfId="0" applyFont="1" applyFill="1" applyBorder="1" applyAlignment="1">
      <alignment vertical="center"/>
    </xf>
    <xf numFmtId="0" fontId="5" fillId="4" borderId="23" xfId="0" applyFont="1" applyFill="1" applyBorder="1" applyAlignment="1">
      <alignment horizontal="center" vertical="center" textRotation="90"/>
    </xf>
    <xf numFmtId="0" fontId="5" fillId="4" borderId="24" xfId="0" applyFont="1" applyFill="1" applyBorder="1" applyAlignment="1">
      <alignment horizontal="center" vertical="center" textRotation="90"/>
    </xf>
    <xf numFmtId="0" fontId="5" fillId="4" borderId="25" xfId="0" applyFont="1" applyFill="1" applyBorder="1" applyAlignment="1">
      <alignment horizontal="center" vertical="center" textRotation="90"/>
    </xf>
    <xf numFmtId="0" fontId="5" fillId="2" borderId="23"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5" fillId="2" borderId="25" xfId="0" applyFont="1" applyFill="1" applyBorder="1" applyAlignment="1">
      <alignment horizontal="center" vertical="center" textRotation="90" wrapText="1"/>
    </xf>
    <xf numFmtId="0" fontId="5" fillId="3" borderId="23" xfId="0" applyFont="1" applyFill="1" applyBorder="1" applyAlignment="1">
      <alignment horizontal="center" vertical="center" textRotation="90"/>
    </xf>
    <xf numFmtId="0" fontId="5" fillId="3" borderId="24" xfId="0" applyFont="1" applyFill="1" applyBorder="1" applyAlignment="1">
      <alignment horizontal="center" vertical="center" textRotation="90"/>
    </xf>
    <xf numFmtId="0" fontId="5" fillId="3" borderId="25" xfId="0" applyFont="1" applyFill="1" applyBorder="1" applyAlignment="1">
      <alignment horizontal="center" vertical="center" textRotation="90"/>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1" fillId="0" borderId="10" xfId="0" applyFont="1" applyBorder="1" applyAlignment="1">
      <alignment wrapText="1"/>
    </xf>
    <xf numFmtId="0" fontId="1" fillId="0" borderId="0" xfId="0" applyFont="1" applyBorder="1" applyAlignment="1">
      <alignment wrapText="1"/>
    </xf>
    <xf numFmtId="0" fontId="0" fillId="0" borderId="10" xfId="0" applyBorder="1" applyAlignment="1">
      <alignment wrapText="1"/>
    </xf>
    <xf numFmtId="0" fontId="0" fillId="0" borderId="0" xfId="0" applyBorder="1" applyAlignment="1">
      <alignment wrapText="1"/>
    </xf>
    <xf numFmtId="0" fontId="0" fillId="0" borderId="21" xfId="0" applyBorder="1" applyAlignment="1">
      <alignment wrapText="1"/>
    </xf>
    <xf numFmtId="0" fontId="0" fillId="0" borderId="8" xfId="0" applyBorder="1" applyAlignment="1">
      <alignment wrapText="1"/>
    </xf>
    <xf numFmtId="0" fontId="8" fillId="6" borderId="0" xfId="0" applyFont="1" applyFill="1" applyBorder="1" applyAlignment="1">
      <alignment horizontal="center" vertical="center"/>
    </xf>
    <xf numFmtId="0" fontId="8" fillId="6" borderId="20" xfId="0" applyFont="1" applyFill="1" applyBorder="1" applyAlignment="1">
      <alignment horizontal="center" vertical="center"/>
    </xf>
    <xf numFmtId="0" fontId="0" fillId="0" borderId="0" xfId="0" applyAlignment="1"/>
    <xf numFmtId="0" fontId="4" fillId="0" borderId="2" xfId="0" applyFont="1" applyBorder="1" applyAlignment="1">
      <alignment horizontal="left"/>
    </xf>
    <xf numFmtId="0" fontId="1" fillId="0" borderId="27"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 fillId="0" borderId="34" xfId="0" applyFont="1" applyFill="1" applyBorder="1" applyAlignment="1">
      <alignment horizontal="center"/>
    </xf>
    <xf numFmtId="0" fontId="12" fillId="0" borderId="4" xfId="0" applyFont="1" applyBorder="1" applyAlignment="1">
      <alignment horizontal="left"/>
    </xf>
    <xf numFmtId="0" fontId="12" fillId="0" borderId="2" xfId="0" applyFont="1" applyBorder="1" applyAlignment="1">
      <alignment horizontal="left"/>
    </xf>
    <xf numFmtId="0" fontId="4" fillId="0" borderId="4" xfId="0" applyFont="1" applyBorder="1" applyAlignment="1">
      <alignment horizontal="left"/>
    </xf>
    <xf numFmtId="166" fontId="1" fillId="0" borderId="12" xfId="0" applyNumberFormat="1" applyFont="1" applyBorder="1" applyAlignment="1">
      <alignment wrapText="1"/>
    </xf>
    <xf numFmtId="166" fontId="1" fillId="0" borderId="13" xfId="0" applyNumberFormat="1" applyFont="1" applyBorder="1" applyAlignment="1">
      <alignment wrapText="1"/>
    </xf>
    <xf numFmtId="166" fontId="0" fillId="0" borderId="0" xfId="0" applyNumberFormat="1" applyBorder="1" applyAlignment="1">
      <alignment wrapText="1"/>
    </xf>
    <xf numFmtId="166" fontId="0" fillId="0" borderId="31" xfId="0" applyNumberFormat="1" applyBorder="1" applyAlignment="1">
      <alignment wrapText="1"/>
    </xf>
    <xf numFmtId="0" fontId="1" fillId="0" borderId="11" xfId="0" applyFont="1" applyBorder="1" applyAlignment="1">
      <alignment wrapText="1"/>
    </xf>
    <xf numFmtId="0" fontId="1" fillId="0" borderId="12" xfId="0" applyFont="1" applyBorder="1" applyAlignment="1">
      <alignment wrapText="1"/>
    </xf>
    <xf numFmtId="166" fontId="0" fillId="0" borderId="8" xfId="0" applyNumberFormat="1" applyBorder="1" applyAlignment="1">
      <alignment wrapText="1"/>
    </xf>
    <xf numFmtId="166" fontId="0" fillId="0" borderId="22" xfId="0" applyNumberFormat="1" applyBorder="1" applyAlignment="1">
      <alignment wrapText="1"/>
    </xf>
    <xf numFmtId="166" fontId="1" fillId="0" borderId="0" xfId="0" applyNumberFormat="1" applyFont="1" applyBorder="1" applyAlignment="1">
      <alignment wrapText="1"/>
    </xf>
    <xf numFmtId="166" fontId="1" fillId="0" borderId="31" xfId="0" applyNumberFormat="1" applyFont="1" applyBorder="1" applyAlignment="1">
      <alignment wrapText="1"/>
    </xf>
    <xf numFmtId="0" fontId="4" fillId="10" borderId="2" xfId="0" applyFont="1" applyFill="1" applyBorder="1" applyAlignment="1">
      <alignment horizontal="left"/>
    </xf>
    <xf numFmtId="0" fontId="4" fillId="10" borderId="11" xfId="0" applyFont="1" applyFill="1" applyBorder="1" applyAlignment="1">
      <alignment horizontal="center"/>
    </xf>
    <xf numFmtId="0" fontId="4" fillId="10" borderId="12" xfId="0" applyFont="1" applyFill="1" applyBorder="1" applyAlignment="1">
      <alignment horizontal="center"/>
    </xf>
    <xf numFmtId="0" fontId="4" fillId="10" borderId="13" xfId="0" applyFont="1" applyFill="1" applyBorder="1" applyAlignment="1">
      <alignment horizontal="center"/>
    </xf>
    <xf numFmtId="15" fontId="30" fillId="10" borderId="12" xfId="0" applyNumberFormat="1" applyFont="1" applyFill="1" applyBorder="1" applyAlignment="1">
      <alignment horizontal="right" vertical="center"/>
    </xf>
    <xf numFmtId="0" fontId="30" fillId="10" borderId="0" xfId="0" applyFont="1" applyFill="1" applyBorder="1" applyAlignment="1">
      <alignment horizontal="right" vertical="center"/>
    </xf>
    <xf numFmtId="0" fontId="4" fillId="10" borderId="4" xfId="0" applyFont="1" applyFill="1" applyBorder="1" applyAlignment="1">
      <alignment horizontal="left"/>
    </xf>
    <xf numFmtId="167" fontId="4" fillId="10" borderId="4" xfId="0" applyNumberFormat="1" applyFont="1" applyFill="1" applyBorder="1" applyAlignment="1">
      <alignment horizontal="center"/>
    </xf>
    <xf numFmtId="166" fontId="26" fillId="14" borderId="43" xfId="0" applyNumberFormat="1" applyFont="1" applyFill="1" applyBorder="1" applyAlignment="1">
      <alignment horizontal="center" vertical="center"/>
    </xf>
    <xf numFmtId="166" fontId="26" fillId="14" borderId="7" xfId="0" applyNumberFormat="1" applyFont="1" applyFill="1" applyBorder="1" applyAlignment="1">
      <alignment horizontal="center" vertical="center"/>
    </xf>
    <xf numFmtId="166" fontId="26" fillId="14" borderId="44" xfId="0" applyNumberFormat="1" applyFont="1" applyFill="1" applyBorder="1" applyAlignment="1">
      <alignment horizontal="center" vertical="center"/>
    </xf>
    <xf numFmtId="0" fontId="29" fillId="16" borderId="29" xfId="0" applyFont="1" applyFill="1" applyBorder="1" applyAlignment="1">
      <alignment horizontal="center"/>
    </xf>
    <xf numFmtId="0" fontId="29" fillId="16" borderId="35" xfId="0" applyFont="1" applyFill="1" applyBorder="1" applyAlignment="1">
      <alignment horizontal="center"/>
    </xf>
    <xf numFmtId="0" fontId="29" fillId="16" borderId="42" xfId="0" applyFont="1" applyFill="1" applyBorder="1" applyAlignment="1">
      <alignment horizontal="center"/>
    </xf>
    <xf numFmtId="0" fontId="29" fillId="16" borderId="11" xfId="0" applyFont="1" applyFill="1" applyBorder="1" applyAlignment="1">
      <alignment horizontal="center"/>
    </xf>
    <xf numFmtId="0" fontId="29" fillId="16" borderId="12" xfId="0" applyFont="1" applyFill="1" applyBorder="1" applyAlignment="1">
      <alignment horizontal="center"/>
    </xf>
    <xf numFmtId="0" fontId="5" fillId="2" borderId="23" xfId="0" applyFont="1" applyFill="1" applyBorder="1" applyAlignment="1">
      <alignment vertical="center" textRotation="90" wrapText="1"/>
    </xf>
    <xf numFmtId="0" fontId="0" fillId="0" borderId="24" xfId="0" applyBorder="1" applyAlignment="1">
      <alignment vertical="center" textRotation="90" wrapText="1"/>
    </xf>
    <xf numFmtId="0" fontId="0" fillId="0" borderId="25" xfId="0" applyBorder="1" applyAlignment="1">
      <alignment vertical="center" textRotation="90" wrapText="1"/>
    </xf>
    <xf numFmtId="0" fontId="34" fillId="16" borderId="29" xfId="0" applyFont="1" applyFill="1" applyBorder="1" applyAlignment="1">
      <alignment horizontal="center" vertical="center"/>
    </xf>
    <xf numFmtId="0" fontId="34" fillId="16" borderId="35" xfId="0" applyFont="1" applyFill="1" applyBorder="1" applyAlignment="1">
      <alignment horizontal="center" vertical="center"/>
    </xf>
    <xf numFmtId="0" fontId="0" fillId="0" borderId="35" xfId="0" applyBorder="1" applyAlignment="1">
      <alignment horizontal="center" vertical="center"/>
    </xf>
    <xf numFmtId="0" fontId="0" fillId="0" borderId="42" xfId="0" applyBorder="1" applyAlignment="1">
      <alignment horizontal="center" vertical="center"/>
    </xf>
    <xf numFmtId="0" fontId="29" fillId="16" borderId="29" xfId="0" applyFont="1" applyFill="1" applyBorder="1" applyAlignment="1">
      <alignment horizontal="center" vertical="center" wrapText="1"/>
    </xf>
    <xf numFmtId="0" fontId="0" fillId="0" borderId="35" xfId="0" applyBorder="1" applyAlignment="1">
      <alignment wrapText="1"/>
    </xf>
    <xf numFmtId="166" fontId="0" fillId="14" borderId="43" xfId="0" applyNumberFormat="1" applyFont="1" applyFill="1" applyBorder="1" applyAlignment="1">
      <alignment horizontal="center" vertical="center"/>
    </xf>
    <xf numFmtId="166" fontId="0" fillId="14" borderId="7" xfId="0" applyNumberFormat="1" applyFont="1" applyFill="1" applyBorder="1" applyAlignment="1">
      <alignment horizontal="center" vertical="center"/>
    </xf>
    <xf numFmtId="0" fontId="0" fillId="0" borderId="7" xfId="0" applyBorder="1" applyAlignment="1">
      <alignment horizontal="center" vertical="center"/>
    </xf>
    <xf numFmtId="0" fontId="0" fillId="0" borderId="44" xfId="0" applyBorder="1" applyAlignment="1">
      <alignment horizontal="center" vertical="center"/>
    </xf>
    <xf numFmtId="166" fontId="0" fillId="14" borderId="43" xfId="0" applyNumberFormat="1" applyFont="1" applyFill="1" applyBorder="1" applyAlignment="1">
      <alignment horizontal="center" vertical="center" wrapText="1"/>
    </xf>
    <xf numFmtId="0" fontId="0" fillId="0" borderId="7" xfId="0" applyBorder="1" applyAlignment="1">
      <alignment wrapText="1"/>
    </xf>
    <xf numFmtId="0" fontId="36" fillId="17" borderId="29" xfId="0" applyFont="1" applyFill="1" applyBorder="1" applyAlignment="1">
      <alignment horizontal="center" vertical="center"/>
    </xf>
    <xf numFmtId="0" fontId="36" fillId="17" borderId="35" xfId="0" applyFont="1" applyFill="1" applyBorder="1" applyAlignment="1">
      <alignment horizontal="center" vertical="center"/>
    </xf>
    <xf numFmtId="0" fontId="36" fillId="17" borderId="42" xfId="0" applyFont="1" applyFill="1" applyBorder="1" applyAlignment="1">
      <alignment horizontal="center" vertical="center"/>
    </xf>
    <xf numFmtId="0" fontId="0" fillId="14" borderId="43" xfId="0" applyFill="1" applyBorder="1" applyAlignment="1">
      <alignment horizontal="center"/>
    </xf>
    <xf numFmtId="0" fontId="0" fillId="14" borderId="7" xfId="0" applyFill="1" applyBorder="1" applyAlignment="1">
      <alignment horizontal="center"/>
    </xf>
    <xf numFmtId="0" fontId="0" fillId="14" borderId="44" xfId="0" applyFill="1" applyBorder="1" applyAlignment="1">
      <alignment horizontal="center"/>
    </xf>
    <xf numFmtId="0" fontId="36" fillId="17" borderId="1" xfId="0" applyFont="1" applyFill="1" applyBorder="1" applyAlignment="1">
      <alignment horizontal="center"/>
    </xf>
    <xf numFmtId="0" fontId="36" fillId="17" borderId="5" xfId="0" applyFont="1" applyFill="1" applyBorder="1" applyAlignment="1">
      <alignment horizontal="center"/>
    </xf>
    <xf numFmtId="0" fontId="0" fillId="10" borderId="1" xfId="0" applyFill="1" applyBorder="1" applyAlignment="1">
      <alignment horizontal="center"/>
    </xf>
    <xf numFmtId="0" fontId="0" fillId="10" borderId="9" xfId="0" applyFill="1" applyBorder="1" applyAlignment="1">
      <alignment horizontal="center"/>
    </xf>
    <xf numFmtId="0" fontId="0" fillId="10" borderId="7" xfId="0" applyFill="1" applyBorder="1" applyAlignment="1">
      <alignment horizontal="center"/>
    </xf>
    <xf numFmtId="0" fontId="36" fillId="17" borderId="29" xfId="0" applyFont="1" applyFill="1" applyBorder="1" applyAlignment="1">
      <alignment horizontal="center"/>
    </xf>
    <xf numFmtId="0" fontId="36" fillId="17" borderId="35" xfId="0" applyFont="1" applyFill="1" applyBorder="1" applyAlignment="1">
      <alignment horizontal="center"/>
    </xf>
    <xf numFmtId="0" fontId="36" fillId="17" borderId="42" xfId="0" applyFont="1" applyFill="1" applyBorder="1" applyAlignment="1">
      <alignment horizontal="center"/>
    </xf>
    <xf numFmtId="0" fontId="0" fillId="0" borderId="44" xfId="0" applyBorder="1" applyAlignment="1">
      <alignment wrapText="1"/>
    </xf>
    <xf numFmtId="3" fontId="0" fillId="14" borderId="1" xfId="0" applyNumberFormat="1" applyFill="1" applyBorder="1" applyAlignment="1">
      <alignment horizontal="center" wrapText="1"/>
    </xf>
    <xf numFmtId="3" fontId="0" fillId="0" borderId="9" xfId="0" applyNumberFormat="1" applyBorder="1" applyAlignment="1">
      <alignment horizontal="center" wrapText="1"/>
    </xf>
    <xf numFmtId="3" fontId="0" fillId="0" borderId="5" xfId="0" applyNumberFormat="1" applyBorder="1" applyAlignment="1">
      <alignment horizontal="center" wrapText="1"/>
    </xf>
    <xf numFmtId="3" fontId="0" fillId="14" borderId="1" xfId="0" applyNumberFormat="1" applyFill="1" applyBorder="1" applyAlignment="1">
      <alignment horizontal="center" vertical="center" wrapText="1"/>
    </xf>
    <xf numFmtId="0" fontId="29" fillId="16" borderId="1" xfId="0" applyFont="1" applyFill="1" applyBorder="1" applyAlignment="1">
      <alignment horizontal="center"/>
    </xf>
    <xf numFmtId="0" fontId="29" fillId="16" borderId="9" xfId="0" applyFont="1" applyFill="1" applyBorder="1" applyAlignment="1">
      <alignment horizontal="center"/>
    </xf>
    <xf numFmtId="0" fontId="0" fillId="0" borderId="9" xfId="0" applyBorder="1" applyAlignment="1">
      <alignment horizontal="center"/>
    </xf>
    <xf numFmtId="0" fontId="0" fillId="0" borderId="5" xfId="0" applyBorder="1" applyAlignment="1">
      <alignment horizontal="center"/>
    </xf>
    <xf numFmtId="0" fontId="0" fillId="14" borderId="1" xfId="0" applyFill="1" applyBorder="1" applyAlignment="1">
      <alignment horizontal="center"/>
    </xf>
    <xf numFmtId="0" fontId="0" fillId="5" borderId="4" xfId="0" applyFill="1" applyBorder="1" applyAlignment="1">
      <alignment horizontal="center"/>
    </xf>
    <xf numFmtId="0" fontId="0" fillId="0" borderId="4" xfId="0" applyBorder="1" applyAlignment="1">
      <alignment horizontal="center"/>
    </xf>
    <xf numFmtId="0" fontId="0" fillId="0" borderId="26" xfId="0" applyBorder="1" applyAlignment="1">
      <alignment horizontal="center"/>
    </xf>
    <xf numFmtId="0" fontId="0" fillId="5" borderId="41" xfId="0" applyFill="1" applyBorder="1" applyAlignment="1">
      <alignment horizontal="center"/>
    </xf>
    <xf numFmtId="0" fontId="0" fillId="0" borderId="42" xfId="0" applyBorder="1" applyAlignment="1">
      <alignment wrapText="1"/>
    </xf>
    <xf numFmtId="0" fontId="36" fillId="17" borderId="9" xfId="0" applyFont="1" applyFill="1" applyBorder="1" applyAlignment="1">
      <alignment horizontal="center"/>
    </xf>
    <xf numFmtId="0" fontId="0" fillId="14" borderId="1" xfId="0" applyFill="1" applyBorder="1" applyAlignment="1">
      <alignment horizontal="center" wrapText="1"/>
    </xf>
    <xf numFmtId="0" fontId="0" fillId="14" borderId="9" xfId="0" applyFill="1" applyBorder="1" applyAlignment="1">
      <alignment horizontal="center" wrapText="1"/>
    </xf>
    <xf numFmtId="0" fontId="0" fillId="14" borderId="5" xfId="0" applyFill="1" applyBorder="1" applyAlignment="1">
      <alignment horizontal="center" wrapText="1"/>
    </xf>
    <xf numFmtId="0" fontId="36" fillId="14" borderId="1" xfId="0" applyFont="1" applyFill="1" applyBorder="1" applyAlignment="1">
      <alignment horizontal="center"/>
    </xf>
    <xf numFmtId="0" fontId="36" fillId="14" borderId="9" xfId="0" applyFont="1" applyFill="1" applyBorder="1" applyAlignment="1">
      <alignment horizontal="center"/>
    </xf>
    <xf numFmtId="0" fontId="36" fillId="14" borderId="5" xfId="0" applyFont="1" applyFill="1" applyBorder="1" applyAlignment="1">
      <alignment horizontal="center"/>
    </xf>
    <xf numFmtId="3" fontId="0" fillId="14" borderId="9" xfId="0" applyNumberFormat="1" applyFill="1" applyBorder="1" applyAlignment="1">
      <alignment horizontal="center" wrapText="1"/>
    </xf>
    <xf numFmtId="3" fontId="0" fillId="14" borderId="5" xfId="0" applyNumberFormat="1" applyFill="1" applyBorder="1" applyAlignment="1">
      <alignment horizontal="center" wrapText="1"/>
    </xf>
    <xf numFmtId="3" fontId="36" fillId="14" borderId="1" xfId="0" applyNumberFormat="1" applyFont="1" applyFill="1" applyBorder="1" applyAlignment="1">
      <alignment horizontal="center"/>
    </xf>
    <xf numFmtId="3" fontId="36" fillId="14" borderId="9" xfId="0" applyNumberFormat="1" applyFont="1" applyFill="1" applyBorder="1" applyAlignment="1">
      <alignment horizontal="center"/>
    </xf>
    <xf numFmtId="3" fontId="36" fillId="14" borderId="5" xfId="0" applyNumberFormat="1" applyFont="1" applyFill="1" applyBorder="1" applyAlignment="1">
      <alignment horizontal="center"/>
    </xf>
    <xf numFmtId="3" fontId="0" fillId="14" borderId="1" xfId="0" applyNumberFormat="1" applyFill="1" applyBorder="1" applyAlignment="1">
      <alignment horizontal="center"/>
    </xf>
    <xf numFmtId="0" fontId="0" fillId="17" borderId="1" xfId="0" applyFill="1" applyBorder="1" applyAlignment="1">
      <alignment horizontal="center"/>
    </xf>
    <xf numFmtId="0" fontId="0" fillId="17" borderId="9" xfId="0" applyFill="1" applyBorder="1" applyAlignment="1">
      <alignment horizontal="center"/>
    </xf>
    <xf numFmtId="0" fontId="0" fillId="17" borderId="5" xfId="0" applyFill="1" applyBorder="1" applyAlignment="1">
      <alignment horizontal="center"/>
    </xf>
    <xf numFmtId="3" fontId="0" fillId="14" borderId="9" xfId="0" applyNumberFormat="1" applyFill="1" applyBorder="1" applyAlignment="1">
      <alignment horizontal="center"/>
    </xf>
    <xf numFmtId="3" fontId="0" fillId="14" borderId="5" xfId="0" applyNumberFormat="1" applyFill="1" applyBorder="1" applyAlignment="1">
      <alignment horizontal="center"/>
    </xf>
    <xf numFmtId="0" fontId="29" fillId="11" borderId="1" xfId="0" applyFont="1" applyFill="1" applyBorder="1" applyAlignment="1">
      <alignment horizontal="center"/>
    </xf>
    <xf numFmtId="0" fontId="29" fillId="11" borderId="5" xfId="0" applyFont="1" applyFill="1" applyBorder="1" applyAlignment="1">
      <alignment horizontal="center"/>
    </xf>
    <xf numFmtId="0" fontId="29" fillId="16" borderId="5" xfId="0" applyFont="1" applyFill="1" applyBorder="1" applyAlignment="1">
      <alignment horizontal="center"/>
    </xf>
    <xf numFmtId="0" fontId="36" fillId="14" borderId="1" xfId="0" applyFont="1" applyFill="1" applyBorder="1" applyAlignment="1">
      <alignment horizontal="center" wrapText="1"/>
    </xf>
    <xf numFmtId="0" fontId="36" fillId="0" borderId="9" xfId="0" applyFont="1" applyBorder="1" applyAlignment="1">
      <alignment horizontal="center" wrapText="1"/>
    </xf>
    <xf numFmtId="0" fontId="36" fillId="0" borderId="5" xfId="0" applyFont="1" applyBorder="1" applyAlignment="1">
      <alignment horizontal="center" wrapText="1"/>
    </xf>
    <xf numFmtId="0" fontId="0" fillId="14" borderId="9" xfId="0" applyFill="1" applyBorder="1" applyAlignment="1">
      <alignment horizontal="center"/>
    </xf>
    <xf numFmtId="0" fontId="0" fillId="14" borderId="5" xfId="0" applyFill="1" applyBorder="1" applyAlignment="1">
      <alignment horizontal="center"/>
    </xf>
    <xf numFmtId="3" fontId="0" fillId="10" borderId="1" xfId="0" applyNumberFormat="1" applyFill="1" applyBorder="1" applyAlignment="1">
      <alignment horizontal="center"/>
    </xf>
    <xf numFmtId="3" fontId="0" fillId="10" borderId="5" xfId="0" applyNumberFormat="1" applyFill="1" applyBorder="1" applyAlignment="1">
      <alignment horizontal="center"/>
    </xf>
    <xf numFmtId="3" fontId="26" fillId="13" borderId="1" xfId="0" applyNumberFormat="1" applyFont="1" applyFill="1" applyBorder="1" applyAlignment="1">
      <alignment horizontal="center"/>
    </xf>
    <xf numFmtId="3" fontId="26" fillId="13" borderId="9" xfId="0" applyNumberFormat="1" applyFont="1" applyFill="1" applyBorder="1" applyAlignment="1">
      <alignment horizontal="center"/>
    </xf>
    <xf numFmtId="0" fontId="0" fillId="10" borderId="9" xfId="0" applyFill="1" applyBorder="1" applyAlignment="1">
      <alignment wrapText="1"/>
    </xf>
    <xf numFmtId="0" fontId="0" fillId="10" borderId="5" xfId="0" applyFill="1" applyBorder="1" applyAlignment="1">
      <alignment wrapText="1"/>
    </xf>
    <xf numFmtId="49" fontId="26" fillId="13" borderId="9" xfId="0" applyNumberFormat="1" applyFont="1" applyFill="1" applyBorder="1" applyAlignment="1">
      <alignment horizontal="center"/>
    </xf>
    <xf numFmtId="0" fontId="36" fillId="17" borderId="1" xfId="0" applyFont="1" applyFill="1" applyBorder="1" applyAlignment="1">
      <alignment horizontal="center" wrapText="1"/>
    </xf>
    <xf numFmtId="0" fontId="36" fillId="17" borderId="9" xfId="0" applyFont="1" applyFill="1" applyBorder="1" applyAlignment="1"/>
    <xf numFmtId="0" fontId="36" fillId="17" borderId="5" xfId="0" applyFont="1" applyFill="1" applyBorder="1" applyAlignment="1"/>
    <xf numFmtId="0" fontId="15" fillId="10" borderId="21" xfId="0" applyFont="1" applyFill="1" applyBorder="1" applyAlignment="1">
      <alignment horizontal="center" wrapText="1"/>
    </xf>
    <xf numFmtId="0" fontId="15" fillId="10" borderId="8" xfId="0" applyFont="1" applyFill="1" applyBorder="1" applyAlignment="1">
      <alignment horizontal="center" wrapText="1"/>
    </xf>
    <xf numFmtId="0" fontId="15" fillId="10" borderId="22" xfId="0" applyFont="1" applyFill="1" applyBorder="1" applyAlignment="1">
      <alignment horizontal="center" wrapText="1"/>
    </xf>
    <xf numFmtId="0" fontId="0" fillId="10" borderId="1" xfId="0" applyFill="1" applyBorder="1" applyAlignment="1">
      <alignment horizontal="center" wrapText="1"/>
    </xf>
    <xf numFmtId="0" fontId="0" fillId="10" borderId="9" xfId="0" applyFill="1" applyBorder="1" applyAlignment="1">
      <alignment horizontal="center" wrapText="1"/>
    </xf>
    <xf numFmtId="0" fontId="0" fillId="10" borderId="5" xfId="0" applyFill="1" applyBorder="1" applyAlignment="1">
      <alignment horizontal="center" wrapText="1"/>
    </xf>
    <xf numFmtId="0" fontId="29" fillId="11" borderId="1" xfId="0" applyFont="1" applyFill="1" applyBorder="1" applyAlignment="1">
      <alignment horizontal="center" wrapText="1"/>
    </xf>
    <xf numFmtId="0" fontId="29" fillId="11" borderId="5" xfId="0" applyFont="1" applyFill="1" applyBorder="1" applyAlignment="1">
      <alignment horizontal="center" wrapText="1"/>
    </xf>
    <xf numFmtId="0" fontId="36" fillId="17" borderId="9" xfId="0" applyFont="1" applyFill="1" applyBorder="1" applyAlignment="1">
      <alignment horizontal="center" wrapText="1"/>
    </xf>
    <xf numFmtId="0" fontId="36" fillId="17" borderId="5" xfId="0" applyFont="1" applyFill="1" applyBorder="1" applyAlignment="1">
      <alignment horizontal="center" wrapText="1"/>
    </xf>
    <xf numFmtId="0" fontId="0" fillId="0" borderId="9" xfId="0" applyBorder="1" applyAlignment="1"/>
    <xf numFmtId="0" fontId="0" fillId="0" borderId="5" xfId="0" applyBorder="1" applyAlignment="1"/>
    <xf numFmtId="0" fontId="15" fillId="10" borderId="1" xfId="0" applyFont="1" applyFill="1" applyBorder="1" applyAlignment="1">
      <alignment horizontal="center" wrapText="1"/>
    </xf>
    <xf numFmtId="0" fontId="15" fillId="10" borderId="9" xfId="0" applyFont="1" applyFill="1" applyBorder="1" applyAlignment="1">
      <alignment horizontal="center" wrapText="1"/>
    </xf>
    <xf numFmtId="0" fontId="15" fillId="10" borderId="5" xfId="0" applyFont="1" applyFill="1" applyBorder="1" applyAlignment="1">
      <alignment horizontal="center" wrapText="1"/>
    </xf>
    <xf numFmtId="0" fontId="36" fillId="17" borderId="46" xfId="0" applyFont="1" applyFill="1" applyBorder="1" applyAlignment="1">
      <alignment horizontal="center" wrapText="1"/>
    </xf>
    <xf numFmtId="0" fontId="0" fillId="17" borderId="47" xfId="0" applyFont="1" applyFill="1" applyBorder="1" applyAlignment="1">
      <alignment horizontal="center" wrapText="1"/>
    </xf>
    <xf numFmtId="0" fontId="0" fillId="17" borderId="48" xfId="0" applyFont="1" applyFill="1" applyBorder="1" applyAlignment="1">
      <alignment horizontal="center" wrapText="1"/>
    </xf>
    <xf numFmtId="0" fontId="0" fillId="10" borderId="21" xfId="0" applyFill="1" applyBorder="1" applyAlignment="1">
      <alignment horizontal="center" wrapText="1"/>
    </xf>
    <xf numFmtId="0" fontId="0" fillId="10" borderId="8" xfId="0" applyFill="1" applyBorder="1" applyAlignment="1">
      <alignment horizontal="center" wrapText="1"/>
    </xf>
    <xf numFmtId="0" fontId="0" fillId="10" borderId="22" xfId="0" applyFill="1" applyBorder="1" applyAlignment="1">
      <alignment horizontal="center" wrapText="1"/>
    </xf>
    <xf numFmtId="0" fontId="29" fillId="11" borderId="9" xfId="0" applyFont="1" applyFill="1" applyBorder="1" applyAlignment="1">
      <alignment horizontal="center" wrapText="1"/>
    </xf>
    <xf numFmtId="0" fontId="0" fillId="10" borderId="45" xfId="0" applyFill="1" applyBorder="1" applyAlignment="1">
      <alignment horizontal="center" wrapText="1"/>
    </xf>
    <xf numFmtId="49" fontId="26" fillId="13" borderId="1" xfId="0" applyNumberFormat="1" applyFont="1" applyFill="1" applyBorder="1" applyAlignment="1">
      <alignment horizontal="center"/>
    </xf>
    <xf numFmtId="3" fontId="0" fillId="13" borderId="1" xfId="0" applyNumberFormat="1" applyFill="1" applyBorder="1" applyAlignment="1">
      <alignment horizontal="center" wrapText="1"/>
    </xf>
    <xf numFmtId="0" fontId="0" fillId="13" borderId="9" xfId="0" applyFill="1" applyBorder="1" applyAlignment="1">
      <alignment horizontal="center" wrapText="1"/>
    </xf>
    <xf numFmtId="0" fontId="0" fillId="0" borderId="5" xfId="0" applyBorder="1" applyAlignment="1">
      <alignment wrapText="1"/>
    </xf>
    <xf numFmtId="0" fontId="1" fillId="10" borderId="11" xfId="0" applyFont="1" applyFill="1" applyBorder="1" applyAlignment="1">
      <alignment wrapText="1"/>
    </xf>
    <xf numFmtId="0" fontId="1" fillId="10" borderId="12" xfId="0" applyFont="1" applyFill="1" applyBorder="1" applyAlignment="1">
      <alignment wrapText="1"/>
    </xf>
    <xf numFmtId="166" fontId="1" fillId="10" borderId="12" xfId="0" applyNumberFormat="1" applyFont="1" applyFill="1" applyBorder="1" applyAlignment="1">
      <alignment wrapText="1"/>
    </xf>
    <xf numFmtId="166" fontId="1" fillId="10" borderId="13" xfId="0" applyNumberFormat="1" applyFont="1" applyFill="1" applyBorder="1" applyAlignment="1">
      <alignment wrapText="1"/>
    </xf>
    <xf numFmtId="0" fontId="1" fillId="10" borderId="0" xfId="0" applyFont="1" applyFill="1" applyBorder="1" applyAlignment="1">
      <alignment wrapText="1"/>
    </xf>
    <xf numFmtId="166" fontId="1" fillId="10" borderId="0" xfId="0" applyNumberFormat="1" applyFont="1" applyFill="1" applyBorder="1" applyAlignment="1">
      <alignment wrapText="1"/>
    </xf>
    <xf numFmtId="0" fontId="0" fillId="10" borderId="10" xfId="0" applyFill="1" applyBorder="1" applyAlignment="1">
      <alignment wrapText="1"/>
    </xf>
    <xf numFmtId="0" fontId="0" fillId="10" borderId="0" xfId="0" applyFill="1" applyBorder="1" applyAlignment="1">
      <alignment wrapText="1"/>
    </xf>
    <xf numFmtId="166" fontId="0" fillId="10" borderId="0" xfId="0" applyNumberFormat="1" applyFill="1" applyBorder="1" applyAlignment="1">
      <alignment wrapText="1"/>
    </xf>
    <xf numFmtId="166" fontId="0" fillId="10" borderId="31" xfId="0" applyNumberFormat="1" applyFill="1" applyBorder="1" applyAlignment="1">
      <alignment wrapText="1"/>
    </xf>
    <xf numFmtId="0" fontId="1" fillId="10" borderId="10" xfId="0" applyFont="1" applyFill="1" applyBorder="1" applyAlignment="1">
      <alignment wrapText="1"/>
    </xf>
    <xf numFmtId="166" fontId="1" fillId="10" borderId="31" xfId="0" applyNumberFormat="1" applyFont="1" applyFill="1" applyBorder="1" applyAlignment="1">
      <alignment wrapText="1"/>
    </xf>
    <xf numFmtId="0" fontId="0" fillId="10" borderId="21" xfId="0" applyFill="1" applyBorder="1" applyAlignment="1">
      <alignment wrapText="1"/>
    </xf>
    <xf numFmtId="0" fontId="0" fillId="10" borderId="8" xfId="0" applyFill="1" applyBorder="1" applyAlignment="1">
      <alignment wrapText="1"/>
    </xf>
    <xf numFmtId="166" fontId="0" fillId="10" borderId="8" xfId="0" applyNumberFormat="1" applyFill="1" applyBorder="1" applyAlignment="1">
      <alignment wrapText="1"/>
    </xf>
    <xf numFmtId="166" fontId="0" fillId="10" borderId="22" xfId="0" applyNumberFormat="1" applyFill="1" applyBorder="1" applyAlignment="1">
      <alignment wrapText="1"/>
    </xf>
  </cellXfs>
  <cellStyles count="1">
    <cellStyle name="Normal" xfId="0" builtinId="0"/>
  </cellStyles>
  <dxfs count="0"/>
  <tableStyles count="0" defaultTableStyle="TableStyleMedium2" defaultPivotStyle="PivotStyleLight16"/>
  <colors>
    <mruColors>
      <color rgb="FF006600"/>
      <color rgb="FF33CC33"/>
      <color rgb="FFFFFFCC"/>
      <color rgb="FFFFFF99"/>
      <color rgb="FFCCFF99"/>
      <color rgb="FFF57E1B"/>
      <color rgb="FF00FF99"/>
      <color rgb="FF99FFCC"/>
      <color rgb="FFFF0000"/>
      <color rgb="FF3898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31749</xdr:rowOff>
    </xdr:from>
    <xdr:to>
      <xdr:col>1</xdr:col>
      <xdr:colOff>698500</xdr:colOff>
      <xdr:row>3</xdr:row>
      <xdr:rowOff>15874</xdr:rowOff>
    </xdr:to>
    <xdr:sp macro="" textlink="">
      <xdr:nvSpPr>
        <xdr:cNvPr id="2" name="Rounded Rectangle 1"/>
        <xdr:cNvSpPr/>
      </xdr:nvSpPr>
      <xdr:spPr>
        <a:xfrm>
          <a:off x="0" y="31749"/>
          <a:ext cx="1349375" cy="71437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a:t>[Insert</a:t>
          </a:r>
          <a:r>
            <a:rPr lang="en-US" sz="1600" baseline="0"/>
            <a:t> </a:t>
          </a:r>
        </a:p>
        <a:p>
          <a:pPr algn="ctr"/>
          <a:r>
            <a:rPr lang="en-US" sz="1600" baseline="0"/>
            <a:t>brand logo]</a:t>
          </a:r>
          <a:endParaRPr 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57150</xdr:rowOff>
    </xdr:from>
    <xdr:to>
      <xdr:col>1</xdr:col>
      <xdr:colOff>333375</xdr:colOff>
      <xdr:row>4</xdr:row>
      <xdr:rowOff>66675</xdr:rowOff>
    </xdr:to>
    <xdr:pic>
      <xdr:nvPicPr>
        <xdr:cNvPr id="4" name="Picture 3" descr="Foster'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7150"/>
          <a:ext cx="962025"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1"/>
  <sheetViews>
    <sheetView showGridLines="0" tabSelected="1" zoomScaleNormal="100" workbookViewId="0">
      <selection activeCell="A2" sqref="A2"/>
    </sheetView>
  </sheetViews>
  <sheetFormatPr defaultRowHeight="15" x14ac:dyDescent="0.25"/>
  <cols>
    <col min="1" max="1" width="69" customWidth="1"/>
    <col min="2" max="2" width="71.5703125" customWidth="1"/>
    <col min="5" max="5" width="2" customWidth="1"/>
  </cols>
  <sheetData>
    <row r="1" spans="1:10" ht="15.75" x14ac:dyDescent="0.25">
      <c r="A1" s="124" t="s">
        <v>49</v>
      </c>
    </row>
    <row r="3" spans="1:10" x14ac:dyDescent="0.25">
      <c r="A3" s="132" t="s">
        <v>79</v>
      </c>
      <c r="B3" s="156"/>
      <c r="C3" s="302"/>
      <c r="D3" s="302"/>
      <c r="E3" s="302"/>
      <c r="F3" s="302"/>
      <c r="G3" s="302"/>
      <c r="H3" s="302"/>
      <c r="I3" s="302"/>
      <c r="J3" s="305"/>
    </row>
    <row r="4" spans="1:10" x14ac:dyDescent="0.25">
      <c r="A4" s="154" t="s">
        <v>222</v>
      </c>
      <c r="B4" s="100"/>
      <c r="C4" s="303"/>
      <c r="D4" s="303"/>
      <c r="E4" s="303"/>
      <c r="F4" s="303"/>
      <c r="G4" s="303"/>
      <c r="H4" s="303"/>
      <c r="I4" s="303"/>
      <c r="J4" s="306"/>
    </row>
    <row r="5" spans="1:10" x14ac:dyDescent="0.25">
      <c r="A5" s="155" t="s">
        <v>80</v>
      </c>
      <c r="B5" s="157"/>
      <c r="C5" s="304"/>
      <c r="D5" s="304"/>
      <c r="E5" s="304"/>
      <c r="F5" s="304"/>
      <c r="G5" s="304"/>
      <c r="H5" s="304"/>
      <c r="I5" s="304"/>
      <c r="J5" s="307"/>
    </row>
    <row r="6" spans="1:10" x14ac:dyDescent="0.25">
      <c r="A6" s="123"/>
    </row>
    <row r="7" spans="1:10" x14ac:dyDescent="0.25">
      <c r="A7" s="133" t="s">
        <v>81</v>
      </c>
      <c r="B7" s="156"/>
      <c r="C7" s="302"/>
      <c r="D7" s="302"/>
      <c r="E7" s="302"/>
      <c r="F7" s="302"/>
      <c r="G7" s="302"/>
      <c r="H7" s="302"/>
      <c r="I7" s="302"/>
      <c r="J7" s="305"/>
    </row>
    <row r="8" spans="1:10" x14ac:dyDescent="0.25">
      <c r="A8" s="158" t="s">
        <v>224</v>
      </c>
      <c r="B8" s="100"/>
      <c r="C8" s="303"/>
      <c r="D8" s="303"/>
      <c r="E8" s="303"/>
      <c r="F8" s="303"/>
      <c r="G8" s="303"/>
      <c r="H8" s="303"/>
      <c r="I8" s="303"/>
      <c r="J8" s="306"/>
    </row>
    <row r="9" spans="1:10" x14ac:dyDescent="0.25">
      <c r="A9" s="158" t="s">
        <v>223</v>
      </c>
      <c r="B9" s="100"/>
      <c r="C9" s="303"/>
      <c r="D9" s="303"/>
      <c r="E9" s="303"/>
      <c r="F9" s="303"/>
      <c r="G9" s="303"/>
      <c r="H9" s="303"/>
      <c r="I9" s="303"/>
      <c r="J9" s="306"/>
    </row>
    <row r="10" spans="1:10" x14ac:dyDescent="0.25">
      <c r="A10" s="159" t="s">
        <v>225</v>
      </c>
      <c r="B10" s="157"/>
      <c r="C10" s="304"/>
      <c r="D10" s="304"/>
      <c r="E10" s="304"/>
      <c r="F10" s="304"/>
      <c r="G10" s="304"/>
      <c r="H10" s="304"/>
      <c r="I10" s="304"/>
      <c r="J10" s="307"/>
    </row>
    <row r="12" spans="1:10" x14ac:dyDescent="0.25">
      <c r="A12" s="133" t="s">
        <v>125</v>
      </c>
      <c r="B12" s="156"/>
      <c r="C12" s="302"/>
      <c r="D12" s="302"/>
      <c r="E12" s="302"/>
      <c r="F12" s="302"/>
      <c r="G12" s="302"/>
      <c r="H12" s="302"/>
      <c r="I12" s="302"/>
      <c r="J12" s="305"/>
    </row>
    <row r="13" spans="1:10" x14ac:dyDescent="0.25">
      <c r="A13" s="158" t="s">
        <v>82</v>
      </c>
      <c r="B13" s="100"/>
      <c r="C13" s="303"/>
      <c r="D13" s="303"/>
      <c r="E13" s="303"/>
      <c r="F13" s="303"/>
      <c r="G13" s="303"/>
      <c r="H13" s="303"/>
      <c r="I13" s="303"/>
      <c r="J13" s="306"/>
    </row>
    <row r="14" spans="1:10" x14ac:dyDescent="0.25">
      <c r="A14" s="125" t="s">
        <v>146</v>
      </c>
      <c r="B14" s="100"/>
      <c r="C14" s="303"/>
      <c r="D14" s="303"/>
      <c r="E14" s="303"/>
      <c r="F14" s="303"/>
      <c r="G14" s="303"/>
      <c r="H14" s="303"/>
      <c r="I14" s="303"/>
      <c r="J14" s="306"/>
    </row>
    <row r="15" spans="1:10" x14ac:dyDescent="0.25">
      <c r="A15" s="125" t="s">
        <v>92</v>
      </c>
      <c r="B15" s="100"/>
      <c r="C15" s="303"/>
      <c r="D15" s="303"/>
      <c r="E15" s="303"/>
      <c r="F15" s="303"/>
      <c r="G15" s="303"/>
      <c r="H15" s="303"/>
      <c r="I15" s="303"/>
      <c r="J15" s="306"/>
    </row>
    <row r="16" spans="1:10" x14ac:dyDescent="0.25">
      <c r="A16" s="130" t="s">
        <v>83</v>
      </c>
      <c r="B16" s="300" t="s">
        <v>84</v>
      </c>
      <c r="C16" s="300"/>
      <c r="D16" s="300"/>
      <c r="E16" s="300"/>
      <c r="F16" s="300"/>
      <c r="G16" s="1"/>
      <c r="H16" s="1"/>
      <c r="I16" s="1"/>
      <c r="J16" s="127"/>
    </row>
    <row r="17" spans="1:16" x14ac:dyDescent="0.25">
      <c r="A17" s="130" t="s">
        <v>16</v>
      </c>
      <c r="B17" s="128" t="s">
        <v>85</v>
      </c>
      <c r="C17" s="1"/>
      <c r="D17" s="1"/>
      <c r="E17" s="1"/>
      <c r="F17" s="1"/>
      <c r="G17" s="1"/>
      <c r="H17" s="1"/>
      <c r="I17" s="1"/>
      <c r="J17" s="127"/>
    </row>
    <row r="18" spans="1:16" x14ac:dyDescent="0.25">
      <c r="A18" s="131" t="s">
        <v>17</v>
      </c>
      <c r="B18" s="300" t="s">
        <v>226</v>
      </c>
      <c r="C18" s="300"/>
      <c r="D18" s="300"/>
      <c r="E18" s="300"/>
      <c r="F18" s="300"/>
      <c r="G18" s="300"/>
      <c r="H18" s="300"/>
      <c r="I18" s="300"/>
      <c r="J18" s="127"/>
    </row>
    <row r="19" spans="1:16" x14ac:dyDescent="0.25">
      <c r="A19" s="131" t="s">
        <v>18</v>
      </c>
      <c r="B19" s="300" t="s">
        <v>86</v>
      </c>
      <c r="C19" s="300"/>
      <c r="D19" s="300"/>
      <c r="E19" s="300"/>
      <c r="F19" s="1"/>
      <c r="G19" s="1"/>
      <c r="H19" s="1"/>
      <c r="I19" s="1"/>
      <c r="J19" s="127"/>
    </row>
    <row r="20" spans="1:16" x14ac:dyDescent="0.25">
      <c r="A20" s="131" t="s">
        <v>87</v>
      </c>
      <c r="B20" s="308" t="s">
        <v>88</v>
      </c>
      <c r="C20" s="308"/>
      <c r="D20" s="308"/>
      <c r="E20" s="308"/>
      <c r="F20" s="308"/>
      <c r="G20" s="1"/>
      <c r="H20" s="1"/>
      <c r="I20" s="1"/>
      <c r="J20" s="127"/>
    </row>
    <row r="21" spans="1:16" x14ac:dyDescent="0.25">
      <c r="A21" s="131" t="s">
        <v>89</v>
      </c>
      <c r="B21" s="300" t="s">
        <v>219</v>
      </c>
      <c r="C21" s="300"/>
      <c r="D21" s="300"/>
      <c r="E21" s="300"/>
      <c r="F21" s="300"/>
      <c r="G21" s="300"/>
      <c r="H21" s="1"/>
      <c r="I21" s="1"/>
      <c r="J21" s="127"/>
    </row>
    <row r="22" spans="1:16" x14ac:dyDescent="0.25">
      <c r="A22" s="131" t="s">
        <v>90</v>
      </c>
      <c r="B22" s="300" t="s">
        <v>91</v>
      </c>
      <c r="C22" s="300"/>
      <c r="D22" s="300"/>
      <c r="E22" s="300"/>
      <c r="F22" s="300"/>
      <c r="G22" s="300"/>
      <c r="H22" s="1"/>
      <c r="I22" s="1"/>
      <c r="J22" s="127"/>
    </row>
    <row r="23" spans="1:16" x14ac:dyDescent="0.25">
      <c r="A23" s="301"/>
      <c r="B23" s="301"/>
      <c r="C23" s="301"/>
      <c r="D23" s="301"/>
      <c r="E23" s="301"/>
      <c r="F23" s="301"/>
      <c r="G23" s="301"/>
      <c r="H23" s="301"/>
      <c r="I23" s="301"/>
      <c r="J23" s="301"/>
    </row>
    <row r="24" spans="1:16" ht="123" customHeight="1" x14ac:dyDescent="0.25">
      <c r="A24" s="134" t="s">
        <v>144</v>
      </c>
      <c r="B24" s="156"/>
      <c r="C24" s="135"/>
      <c r="D24" s="135"/>
      <c r="E24" s="135"/>
      <c r="F24" s="135"/>
      <c r="G24" s="135"/>
      <c r="H24" s="135"/>
      <c r="I24" s="135"/>
      <c r="J24" s="135"/>
      <c r="K24" s="135"/>
      <c r="L24" s="135"/>
      <c r="M24" s="135"/>
      <c r="N24" s="135"/>
      <c r="O24" s="135"/>
      <c r="P24" s="136"/>
    </row>
    <row r="25" spans="1:16" x14ac:dyDescent="0.25">
      <c r="A25" s="161" t="s">
        <v>143</v>
      </c>
      <c r="B25" s="100"/>
      <c r="C25" s="126"/>
      <c r="D25" s="126"/>
      <c r="E25" s="126"/>
      <c r="F25" s="126"/>
      <c r="G25" s="126"/>
      <c r="H25" s="126"/>
      <c r="I25" s="126"/>
      <c r="J25" s="126"/>
      <c r="K25" s="126"/>
      <c r="L25" s="126"/>
      <c r="M25" s="126"/>
      <c r="N25" s="126"/>
      <c r="O25" s="126"/>
      <c r="P25" s="127"/>
    </row>
    <row r="26" spans="1:16" x14ac:dyDescent="0.25">
      <c r="A26" s="160" t="s">
        <v>145</v>
      </c>
      <c r="B26" s="100"/>
      <c r="C26" s="126"/>
      <c r="D26" s="126"/>
      <c r="E26" s="126"/>
      <c r="F26" s="126"/>
      <c r="G26" s="126"/>
      <c r="H26" s="126"/>
      <c r="I26" s="126"/>
      <c r="J26" s="126"/>
      <c r="K26" s="126"/>
      <c r="L26" s="126"/>
      <c r="M26" s="126"/>
      <c r="N26" s="126"/>
      <c r="O26" s="126"/>
      <c r="P26" s="127"/>
    </row>
    <row r="27" spans="1:16" s="19" customFormat="1" x14ac:dyDescent="0.25">
      <c r="A27" s="235" t="s">
        <v>220</v>
      </c>
      <c r="B27" s="190"/>
      <c r="C27" s="6"/>
      <c r="D27" s="6"/>
      <c r="E27" s="6"/>
      <c r="F27" s="6"/>
      <c r="G27" s="6"/>
      <c r="H27" s="6"/>
      <c r="I27" s="6"/>
      <c r="J27" s="6"/>
      <c r="K27" s="6"/>
      <c r="L27" s="6"/>
      <c r="M27" s="6"/>
      <c r="N27" s="6"/>
      <c r="O27" s="6"/>
      <c r="P27" s="236"/>
    </row>
    <row r="28" spans="1:16" x14ac:dyDescent="0.25">
      <c r="A28" s="137" t="s">
        <v>94</v>
      </c>
      <c r="B28" s="138" t="s">
        <v>96</v>
      </c>
      <c r="C28" s="1"/>
      <c r="D28" s="1"/>
      <c r="E28" s="1"/>
      <c r="F28" s="1"/>
      <c r="G28" s="1"/>
      <c r="H28" s="1"/>
      <c r="I28" s="1"/>
      <c r="J28" s="1"/>
      <c r="K28" s="1"/>
      <c r="L28" s="1"/>
      <c r="M28" s="1"/>
      <c r="N28" s="1"/>
      <c r="O28" s="1"/>
      <c r="P28" s="127"/>
    </row>
    <row r="29" spans="1:16" x14ac:dyDescent="0.25">
      <c r="A29" s="137" t="s">
        <v>95</v>
      </c>
      <c r="B29" s="138" t="s">
        <v>97</v>
      </c>
      <c r="C29" s="1"/>
      <c r="D29" s="1"/>
      <c r="E29" s="1"/>
      <c r="F29" s="1"/>
      <c r="G29" s="1"/>
      <c r="H29" s="1"/>
      <c r="I29" s="1"/>
      <c r="J29" s="1"/>
      <c r="K29" s="1"/>
      <c r="L29" s="1"/>
      <c r="M29" s="1"/>
      <c r="N29" s="1"/>
      <c r="O29" s="1"/>
      <c r="P29" s="127"/>
    </row>
    <row r="30" spans="1:16" x14ac:dyDescent="0.25">
      <c r="A30" s="137" t="s">
        <v>93</v>
      </c>
      <c r="B30" s="138" t="s">
        <v>98</v>
      </c>
      <c r="C30" s="1"/>
      <c r="D30" s="1"/>
      <c r="E30" s="1"/>
      <c r="F30" s="1"/>
      <c r="G30" s="1"/>
      <c r="H30" s="1"/>
      <c r="I30" s="1"/>
      <c r="J30" s="1"/>
      <c r="K30" s="1"/>
      <c r="L30" s="1"/>
      <c r="M30" s="1"/>
      <c r="N30" s="1"/>
      <c r="O30" s="1"/>
      <c r="P30" s="127"/>
    </row>
    <row r="31" spans="1:16" x14ac:dyDescent="0.25">
      <c r="A31" s="139"/>
      <c r="B31" s="1"/>
      <c r="C31" s="1"/>
      <c r="D31" s="1"/>
      <c r="E31" s="1"/>
      <c r="F31" s="1"/>
      <c r="G31" s="1"/>
      <c r="H31" s="1"/>
      <c r="I31" s="1"/>
      <c r="J31" s="1"/>
      <c r="K31" s="1"/>
      <c r="L31" s="1"/>
      <c r="M31" s="1"/>
      <c r="N31" s="1"/>
      <c r="O31" s="1"/>
      <c r="P31" s="127"/>
    </row>
    <row r="32" spans="1:16" ht="15.75" thickBot="1" x14ac:dyDescent="0.3">
      <c r="A32" s="140" t="s">
        <v>99</v>
      </c>
      <c r="B32" s="1"/>
      <c r="C32" s="1"/>
      <c r="D32" s="1"/>
      <c r="E32" s="1"/>
      <c r="F32" s="1"/>
      <c r="G32" s="1"/>
      <c r="H32" s="1"/>
      <c r="I32" s="1"/>
      <c r="J32" s="1"/>
      <c r="K32" s="1"/>
      <c r="L32" s="1"/>
      <c r="M32" s="1"/>
      <c r="N32" s="1"/>
      <c r="O32" s="1"/>
      <c r="P32" s="127"/>
    </row>
    <row r="33" spans="1:16" ht="15.75" thickBot="1" x14ac:dyDescent="0.3">
      <c r="A33" s="141" t="s">
        <v>100</v>
      </c>
      <c r="B33" s="129" t="s">
        <v>105</v>
      </c>
      <c r="C33" s="294" t="s">
        <v>227</v>
      </c>
      <c r="D33" s="295"/>
      <c r="E33" s="1"/>
      <c r="F33" s="138" t="s">
        <v>232</v>
      </c>
      <c r="G33" s="1"/>
      <c r="H33" s="1"/>
      <c r="I33" s="1"/>
      <c r="J33" s="1"/>
      <c r="K33" s="1"/>
      <c r="L33" s="1"/>
      <c r="M33" s="1"/>
      <c r="N33" s="1"/>
      <c r="O33" s="1"/>
      <c r="P33" s="127"/>
    </row>
    <row r="34" spans="1:16" ht="15.75" thickBot="1" x14ac:dyDescent="0.3">
      <c r="A34" s="139"/>
      <c r="B34" s="1"/>
      <c r="C34" s="296" t="s">
        <v>101</v>
      </c>
      <c r="D34" s="297"/>
      <c r="E34" s="1"/>
      <c r="F34" s="138" t="s">
        <v>103</v>
      </c>
      <c r="G34" s="1"/>
      <c r="H34" s="1"/>
      <c r="I34" s="1"/>
      <c r="J34" s="1"/>
      <c r="K34" s="1"/>
      <c r="L34" s="1"/>
      <c r="M34" s="1"/>
      <c r="N34" s="1"/>
      <c r="O34" s="1"/>
      <c r="P34" s="127"/>
    </row>
    <row r="35" spans="1:16" ht="15.75" thickBot="1" x14ac:dyDescent="0.3">
      <c r="A35" s="139"/>
      <c r="B35" s="1"/>
      <c r="C35" s="298" t="s">
        <v>102</v>
      </c>
      <c r="D35" s="299"/>
      <c r="E35" s="1"/>
      <c r="F35" s="138" t="s">
        <v>104</v>
      </c>
      <c r="G35" s="1"/>
      <c r="H35" s="1"/>
      <c r="I35" s="1"/>
      <c r="J35" s="1"/>
      <c r="K35" s="1"/>
      <c r="L35" s="1"/>
      <c r="M35" s="1"/>
      <c r="N35" s="1"/>
      <c r="O35" s="1"/>
      <c r="P35" s="127"/>
    </row>
    <row r="36" spans="1:16" ht="15.75" thickBot="1" x14ac:dyDescent="0.3">
      <c r="A36" s="139"/>
      <c r="B36" s="1"/>
      <c r="C36" s="1"/>
      <c r="D36" s="1"/>
      <c r="E36" s="1"/>
      <c r="F36" s="1"/>
      <c r="G36" s="1"/>
      <c r="H36" s="1"/>
      <c r="I36" s="1"/>
      <c r="J36" s="1"/>
      <c r="K36" s="1"/>
      <c r="L36" s="1"/>
      <c r="M36" s="1"/>
      <c r="N36" s="1"/>
      <c r="O36" s="1"/>
      <c r="P36" s="127"/>
    </row>
    <row r="37" spans="1:16" ht="15.75" thickBot="1" x14ac:dyDescent="0.3">
      <c r="A37" s="142" t="s">
        <v>106</v>
      </c>
      <c r="B37" s="138" t="s">
        <v>105</v>
      </c>
      <c r="C37" s="294" t="s">
        <v>227</v>
      </c>
      <c r="D37" s="295"/>
      <c r="E37" s="234"/>
      <c r="F37" s="138" t="s">
        <v>232</v>
      </c>
      <c r="G37" s="1"/>
      <c r="H37" s="1"/>
      <c r="I37" s="1"/>
      <c r="J37" s="1"/>
      <c r="K37" s="1"/>
      <c r="L37" s="1"/>
      <c r="M37" s="1"/>
      <c r="N37" s="1"/>
      <c r="O37" s="1"/>
      <c r="P37" s="127"/>
    </row>
    <row r="38" spans="1:16" ht="15.75" thickBot="1" x14ac:dyDescent="0.3">
      <c r="A38" s="139"/>
      <c r="B38" s="1"/>
      <c r="C38" s="296" t="s">
        <v>101</v>
      </c>
      <c r="D38" s="297"/>
      <c r="E38" s="1"/>
      <c r="F38" s="138" t="s">
        <v>103</v>
      </c>
      <c r="G38" s="1"/>
      <c r="H38" s="1"/>
      <c r="I38" s="1"/>
      <c r="J38" s="1"/>
      <c r="K38" s="1"/>
      <c r="L38" s="1"/>
      <c r="M38" s="1"/>
      <c r="N38" s="1"/>
      <c r="O38" s="1"/>
      <c r="P38" s="127"/>
    </row>
    <row r="39" spans="1:16" x14ac:dyDescent="0.25">
      <c r="A39" s="139"/>
      <c r="B39" s="1"/>
      <c r="C39" s="1"/>
      <c r="D39" s="1"/>
      <c r="E39" s="1"/>
      <c r="F39" s="1"/>
      <c r="G39" s="1"/>
      <c r="H39" s="1"/>
      <c r="I39" s="1"/>
      <c r="J39" s="1"/>
      <c r="K39" s="1"/>
      <c r="L39" s="1"/>
      <c r="M39" s="1"/>
      <c r="N39" s="1"/>
      <c r="O39" s="1"/>
      <c r="P39" s="127"/>
    </row>
    <row r="40" spans="1:16" x14ac:dyDescent="0.25">
      <c r="A40" s="142" t="s">
        <v>108</v>
      </c>
      <c r="B40" s="138" t="s">
        <v>109</v>
      </c>
      <c r="C40" s="1"/>
      <c r="D40" s="1"/>
      <c r="E40" s="1"/>
      <c r="F40" s="1"/>
      <c r="G40" s="1"/>
      <c r="H40" s="1"/>
      <c r="I40" s="1"/>
      <c r="J40" s="1"/>
      <c r="K40" s="1"/>
      <c r="L40" s="1"/>
      <c r="M40" s="1"/>
      <c r="N40" s="1"/>
      <c r="O40" s="1"/>
      <c r="P40" s="127"/>
    </row>
    <row r="41" spans="1:16" x14ac:dyDescent="0.25">
      <c r="A41" s="142"/>
      <c r="B41" s="138"/>
      <c r="C41" s="1"/>
      <c r="D41" s="1"/>
      <c r="E41" s="1"/>
      <c r="F41" s="1"/>
      <c r="G41" s="1"/>
      <c r="H41" s="1"/>
      <c r="I41" s="1"/>
      <c r="J41" s="1"/>
      <c r="K41" s="1"/>
      <c r="L41" s="1"/>
      <c r="M41" s="1"/>
      <c r="N41" s="1"/>
      <c r="O41" s="1"/>
      <c r="P41" s="127"/>
    </row>
    <row r="42" spans="1:16" ht="15.75" thickBot="1" x14ac:dyDescent="0.3">
      <c r="A42" s="142" t="s">
        <v>107</v>
      </c>
      <c r="B42" s="138" t="s">
        <v>110</v>
      </c>
      <c r="C42" s="1"/>
      <c r="D42" s="1"/>
      <c r="E42" s="1"/>
      <c r="F42" s="1"/>
      <c r="G42" s="1"/>
      <c r="H42" s="1"/>
      <c r="I42" s="1"/>
      <c r="J42" s="1"/>
      <c r="K42" s="1"/>
      <c r="L42" s="1"/>
      <c r="M42" s="1"/>
      <c r="N42" s="1"/>
      <c r="O42" s="1"/>
      <c r="P42" s="127"/>
    </row>
    <row r="43" spans="1:16" ht="15.75" thickBot="1" x14ac:dyDescent="0.3">
      <c r="A43" s="139"/>
      <c r="B43" s="138" t="s">
        <v>105</v>
      </c>
      <c r="C43" s="294" t="s">
        <v>227</v>
      </c>
      <c r="D43" s="295"/>
      <c r="E43" s="234"/>
      <c r="F43" s="138" t="s">
        <v>232</v>
      </c>
      <c r="G43" s="1"/>
      <c r="H43" s="1"/>
      <c r="I43" s="1"/>
      <c r="J43" s="1"/>
      <c r="K43" s="1"/>
      <c r="L43" s="1"/>
      <c r="M43" s="1"/>
      <c r="N43" s="1"/>
      <c r="O43" s="1"/>
      <c r="P43" s="127"/>
    </row>
    <row r="44" spans="1:16" ht="15.75" thickBot="1" x14ac:dyDescent="0.3">
      <c r="A44" s="139"/>
      <c r="B44" s="1"/>
      <c r="C44" s="296" t="s">
        <v>101</v>
      </c>
      <c r="D44" s="297"/>
      <c r="E44" s="1"/>
      <c r="F44" s="138" t="s">
        <v>103</v>
      </c>
      <c r="G44" s="1"/>
      <c r="H44" s="1"/>
      <c r="I44" s="1"/>
      <c r="J44" s="1"/>
      <c r="K44" s="1"/>
      <c r="L44" s="1"/>
      <c r="M44" s="1"/>
      <c r="N44" s="1"/>
      <c r="O44" s="1"/>
      <c r="P44" s="127"/>
    </row>
    <row r="45" spans="1:16" ht="15.75" thickBot="1" x14ac:dyDescent="0.3">
      <c r="A45" s="139"/>
      <c r="B45" s="1"/>
      <c r="C45" s="298" t="s">
        <v>111</v>
      </c>
      <c r="D45" s="299"/>
      <c r="E45" s="1"/>
      <c r="F45" s="138" t="s">
        <v>112</v>
      </c>
      <c r="G45" s="1"/>
      <c r="H45" s="1"/>
      <c r="I45" s="1"/>
      <c r="J45" s="1"/>
      <c r="K45" s="1"/>
      <c r="L45" s="1"/>
      <c r="M45" s="1"/>
      <c r="N45" s="1"/>
      <c r="O45" s="1"/>
      <c r="P45" s="127"/>
    </row>
    <row r="46" spans="1:16" x14ac:dyDescent="0.25">
      <c r="A46" s="142" t="s">
        <v>113</v>
      </c>
      <c r="B46" s="138" t="s">
        <v>114</v>
      </c>
      <c r="C46" s="1"/>
      <c r="D46" s="1"/>
      <c r="E46" s="1"/>
      <c r="F46" s="1"/>
      <c r="G46" s="1"/>
      <c r="H46" s="1"/>
      <c r="I46" s="1"/>
      <c r="J46" s="1"/>
      <c r="K46" s="1"/>
      <c r="L46" s="1"/>
      <c r="M46" s="1"/>
      <c r="N46" s="1"/>
      <c r="O46" s="1"/>
      <c r="P46" s="127"/>
    </row>
    <row r="47" spans="1:16" x14ac:dyDescent="0.25">
      <c r="A47" s="139"/>
      <c r="B47" s="1"/>
      <c r="C47" s="1"/>
      <c r="D47" s="1"/>
      <c r="E47" s="1"/>
      <c r="F47" s="1"/>
      <c r="G47" s="1"/>
      <c r="H47" s="1"/>
      <c r="I47" s="1"/>
      <c r="J47" s="1"/>
      <c r="K47" s="1"/>
      <c r="L47" s="1"/>
      <c r="M47" s="1"/>
      <c r="N47" s="1"/>
      <c r="O47" s="1"/>
      <c r="P47" s="127"/>
    </row>
    <row r="48" spans="1:16" x14ac:dyDescent="0.25">
      <c r="A48" s="143"/>
      <c r="B48" s="1"/>
      <c r="C48" s="1"/>
      <c r="D48" s="1"/>
      <c r="E48" s="1"/>
      <c r="F48" s="1"/>
      <c r="G48" s="1"/>
      <c r="H48" s="1"/>
      <c r="I48" s="1"/>
      <c r="J48" s="1"/>
      <c r="K48" s="1"/>
      <c r="L48" s="1"/>
      <c r="M48" s="1"/>
      <c r="N48" s="1"/>
      <c r="O48" s="1"/>
      <c r="P48" s="127"/>
    </row>
    <row r="49" spans="1:16" ht="15.75" thickBot="1" x14ac:dyDescent="0.3">
      <c r="A49" s="144" t="s">
        <v>115</v>
      </c>
      <c r="B49" s="1"/>
      <c r="C49" s="1"/>
      <c r="D49" s="1"/>
      <c r="E49" s="1"/>
      <c r="F49" s="1"/>
      <c r="G49" s="1"/>
      <c r="H49" s="1"/>
      <c r="I49" s="1"/>
      <c r="J49" s="1"/>
      <c r="K49" s="1"/>
      <c r="L49" s="1"/>
      <c r="M49" s="1"/>
      <c r="N49" s="1"/>
      <c r="O49" s="1"/>
      <c r="P49" s="127"/>
    </row>
    <row r="50" spans="1:16" ht="15.75" thickBot="1" x14ac:dyDescent="0.3">
      <c r="A50" s="142" t="s">
        <v>116</v>
      </c>
      <c r="B50" s="138" t="s">
        <v>117</v>
      </c>
      <c r="C50" s="294" t="s">
        <v>227</v>
      </c>
      <c r="D50" s="295"/>
      <c r="E50" s="234"/>
      <c r="F50" s="138" t="s">
        <v>232</v>
      </c>
      <c r="G50" s="1"/>
      <c r="H50" s="1"/>
      <c r="I50" s="1"/>
      <c r="J50" s="1"/>
      <c r="K50" s="1"/>
      <c r="L50" s="1"/>
      <c r="M50" s="1"/>
      <c r="N50" s="1"/>
      <c r="O50" s="1"/>
      <c r="P50" s="127"/>
    </row>
    <row r="51" spans="1:16" ht="15.75" thickBot="1" x14ac:dyDescent="0.3">
      <c r="A51" s="143"/>
      <c r="B51" s="1"/>
      <c r="C51" s="296" t="s">
        <v>101</v>
      </c>
      <c r="D51" s="297"/>
      <c r="E51" s="1"/>
      <c r="F51" s="138" t="s">
        <v>118</v>
      </c>
      <c r="G51" s="1"/>
      <c r="H51" s="1"/>
      <c r="I51" s="1"/>
      <c r="J51" s="1"/>
      <c r="K51" s="1"/>
      <c r="L51" s="1"/>
      <c r="M51" s="1"/>
      <c r="N51" s="1"/>
      <c r="O51" s="1"/>
      <c r="P51" s="127"/>
    </row>
    <row r="52" spans="1:16" x14ac:dyDescent="0.25">
      <c r="A52" s="142" t="s">
        <v>108</v>
      </c>
      <c r="B52" s="138" t="s">
        <v>123</v>
      </c>
      <c r="C52" s="1"/>
      <c r="D52" s="1"/>
      <c r="E52" s="1"/>
      <c r="F52" s="1"/>
      <c r="G52" s="1"/>
      <c r="H52" s="1"/>
      <c r="I52" s="1"/>
      <c r="J52" s="1"/>
      <c r="K52" s="1"/>
      <c r="L52" s="1"/>
      <c r="M52" s="1"/>
      <c r="N52" s="1"/>
      <c r="O52" s="1"/>
      <c r="P52" s="127"/>
    </row>
    <row r="53" spans="1:16" ht="15.75" thickBot="1" x14ac:dyDescent="0.3">
      <c r="A53" s="144" t="s">
        <v>119</v>
      </c>
      <c r="B53" s="1"/>
      <c r="C53" s="1"/>
      <c r="D53" s="1"/>
      <c r="E53" s="1"/>
      <c r="F53" s="1"/>
      <c r="G53" s="1"/>
      <c r="H53" s="1"/>
      <c r="I53" s="1"/>
      <c r="J53" s="1"/>
      <c r="K53" s="1"/>
      <c r="L53" s="1"/>
      <c r="M53" s="1"/>
      <c r="N53" s="1"/>
      <c r="O53" s="1"/>
      <c r="P53" s="127"/>
    </row>
    <row r="54" spans="1:16" ht="15.75" thickBot="1" x14ac:dyDescent="0.3">
      <c r="A54" s="142" t="s">
        <v>119</v>
      </c>
      <c r="B54" s="138" t="s">
        <v>117</v>
      </c>
      <c r="C54" s="294" t="s">
        <v>227</v>
      </c>
      <c r="D54" s="295"/>
      <c r="E54" s="234"/>
      <c r="F54" s="138" t="s">
        <v>232</v>
      </c>
      <c r="G54" s="1"/>
      <c r="H54" s="1"/>
      <c r="I54" s="1"/>
      <c r="J54" s="1"/>
      <c r="K54" s="1"/>
      <c r="L54" s="1"/>
      <c r="M54" s="1"/>
      <c r="N54" s="1"/>
      <c r="O54" s="1"/>
      <c r="P54" s="127"/>
    </row>
    <row r="55" spans="1:16" ht="15.75" thickBot="1" x14ac:dyDescent="0.3">
      <c r="A55" s="143"/>
      <c r="B55" s="1"/>
      <c r="C55" s="296" t="s">
        <v>101</v>
      </c>
      <c r="D55" s="297"/>
      <c r="E55" s="1"/>
      <c r="F55" s="138" t="s">
        <v>120</v>
      </c>
      <c r="G55" s="1"/>
      <c r="H55" s="1"/>
      <c r="I55" s="1"/>
      <c r="J55" s="1"/>
      <c r="K55" s="1"/>
      <c r="L55" s="1"/>
      <c r="M55" s="1"/>
      <c r="N55" s="1"/>
      <c r="O55" s="1"/>
      <c r="P55" s="127"/>
    </row>
    <row r="56" spans="1:16" x14ac:dyDescent="0.25">
      <c r="A56" s="142" t="s">
        <v>108</v>
      </c>
      <c r="B56" s="138" t="s">
        <v>123</v>
      </c>
      <c r="C56" s="1"/>
      <c r="D56" s="1"/>
      <c r="E56" s="1"/>
      <c r="F56" s="1"/>
      <c r="G56" s="1"/>
      <c r="H56" s="1"/>
      <c r="I56" s="1"/>
      <c r="J56" s="1"/>
      <c r="K56" s="1"/>
      <c r="L56" s="1"/>
      <c r="M56" s="1"/>
      <c r="N56" s="1"/>
      <c r="O56" s="1"/>
      <c r="P56" s="127"/>
    </row>
    <row r="57" spans="1:16" ht="15.75" thickBot="1" x14ac:dyDescent="0.3">
      <c r="A57" s="144" t="s">
        <v>121</v>
      </c>
      <c r="B57" s="1"/>
      <c r="C57" s="1"/>
      <c r="D57" s="1"/>
      <c r="E57" s="1"/>
      <c r="F57" s="1"/>
      <c r="G57" s="1"/>
      <c r="H57" s="1"/>
      <c r="I57" s="1"/>
      <c r="J57" s="1"/>
      <c r="K57" s="1"/>
      <c r="L57" s="1"/>
      <c r="M57" s="1"/>
      <c r="N57" s="1"/>
      <c r="O57" s="1"/>
      <c r="P57" s="127"/>
    </row>
    <row r="58" spans="1:16" ht="15.75" thickBot="1" x14ac:dyDescent="0.3">
      <c r="A58" s="142" t="s">
        <v>124</v>
      </c>
      <c r="B58" s="138" t="s">
        <v>117</v>
      </c>
      <c r="C58" s="294" t="s">
        <v>227</v>
      </c>
      <c r="D58" s="295"/>
      <c r="E58" s="234"/>
      <c r="F58" s="138" t="s">
        <v>232</v>
      </c>
      <c r="G58" s="1"/>
      <c r="H58" s="1"/>
      <c r="I58" s="1"/>
      <c r="J58" s="1"/>
      <c r="K58" s="1"/>
      <c r="L58" s="1"/>
      <c r="M58" s="1"/>
      <c r="N58" s="1"/>
      <c r="O58" s="1"/>
      <c r="P58" s="127"/>
    </row>
    <row r="59" spans="1:16" ht="15.75" thickBot="1" x14ac:dyDescent="0.3">
      <c r="A59" s="143"/>
      <c r="B59" s="1"/>
      <c r="C59" s="296" t="s">
        <v>101</v>
      </c>
      <c r="D59" s="297"/>
      <c r="E59" s="1"/>
      <c r="F59" s="138" t="s">
        <v>103</v>
      </c>
      <c r="G59" s="1"/>
      <c r="H59" s="1"/>
      <c r="I59" s="1"/>
      <c r="J59" s="1"/>
      <c r="K59" s="1"/>
      <c r="L59" s="1"/>
      <c r="M59" s="1"/>
      <c r="N59" s="1"/>
      <c r="O59" s="1"/>
      <c r="P59" s="127"/>
    </row>
    <row r="60" spans="1:16" x14ac:dyDescent="0.25">
      <c r="A60" s="142" t="s">
        <v>108</v>
      </c>
      <c r="B60" s="138" t="s">
        <v>123</v>
      </c>
      <c r="C60" s="1"/>
      <c r="D60" s="1"/>
      <c r="E60" s="1"/>
      <c r="F60" s="1"/>
      <c r="G60" s="1"/>
      <c r="H60" s="1"/>
      <c r="I60" s="1"/>
      <c r="J60" s="1"/>
      <c r="K60" s="1"/>
      <c r="L60" s="1"/>
      <c r="M60" s="1"/>
      <c r="N60" s="1"/>
      <c r="O60" s="1"/>
      <c r="P60" s="127"/>
    </row>
    <row r="61" spans="1:16" x14ac:dyDescent="0.25">
      <c r="A61" s="143"/>
      <c r="B61" s="1"/>
      <c r="C61" s="1"/>
      <c r="D61" s="1"/>
      <c r="E61" s="1"/>
      <c r="F61" s="1"/>
      <c r="G61" s="1"/>
      <c r="H61" s="1"/>
      <c r="I61" s="1"/>
      <c r="J61" s="1"/>
      <c r="K61" s="1"/>
      <c r="L61" s="1"/>
      <c r="M61" s="1"/>
      <c r="N61" s="1"/>
      <c r="O61" s="1"/>
      <c r="P61" s="127"/>
    </row>
    <row r="62" spans="1:16" x14ac:dyDescent="0.25">
      <c r="A62" s="144" t="s">
        <v>122</v>
      </c>
      <c r="B62" s="1"/>
      <c r="C62" s="1"/>
      <c r="D62" s="1"/>
      <c r="E62" s="1"/>
      <c r="F62" s="1"/>
      <c r="G62" s="1"/>
      <c r="H62" s="1"/>
      <c r="I62" s="1"/>
      <c r="J62" s="1"/>
      <c r="K62" s="1"/>
      <c r="L62" s="1"/>
      <c r="M62" s="1"/>
      <c r="N62" s="1"/>
      <c r="O62" s="1"/>
      <c r="P62" s="127"/>
    </row>
    <row r="63" spans="1:16" x14ac:dyDescent="0.25">
      <c r="A63" s="145" t="s">
        <v>126</v>
      </c>
      <c r="B63" s="148" t="s">
        <v>127</v>
      </c>
      <c r="C63" s="1"/>
      <c r="D63" s="1"/>
      <c r="E63" s="1"/>
      <c r="F63" s="1"/>
      <c r="G63" s="1"/>
      <c r="H63" s="1"/>
      <c r="I63" s="1"/>
      <c r="J63" s="1"/>
      <c r="K63" s="1"/>
      <c r="L63" s="1"/>
      <c r="M63" s="1"/>
      <c r="N63" s="1"/>
      <c r="O63" s="1"/>
      <c r="P63" s="127"/>
    </row>
    <row r="64" spans="1:16" x14ac:dyDescent="0.25">
      <c r="A64" s="143"/>
      <c r="B64" s="138"/>
      <c r="C64" s="1"/>
      <c r="D64" s="1"/>
      <c r="E64" s="1"/>
      <c r="F64" s="1"/>
      <c r="G64" s="1"/>
      <c r="H64" s="1"/>
      <c r="I64" s="1"/>
      <c r="J64" s="1"/>
      <c r="K64" s="1"/>
      <c r="L64" s="1"/>
      <c r="M64" s="1"/>
      <c r="N64" s="1"/>
      <c r="O64" s="1"/>
      <c r="P64" s="127"/>
    </row>
    <row r="65" spans="1:16" x14ac:dyDescent="0.25">
      <c r="A65" s="144" t="s">
        <v>128</v>
      </c>
      <c r="B65" s="138"/>
      <c r="C65" s="1"/>
      <c r="D65" s="1"/>
      <c r="E65" s="1"/>
      <c r="F65" s="1"/>
      <c r="G65" s="1"/>
      <c r="H65" s="1"/>
      <c r="I65" s="1"/>
      <c r="J65" s="1"/>
      <c r="K65" s="1"/>
      <c r="L65" s="1"/>
      <c r="M65" s="1"/>
      <c r="N65" s="1"/>
      <c r="O65" s="1"/>
      <c r="P65" s="127"/>
    </row>
    <row r="66" spans="1:16" x14ac:dyDescent="0.25">
      <c r="A66" s="146" t="s">
        <v>73</v>
      </c>
      <c r="B66" s="149" t="s">
        <v>129</v>
      </c>
      <c r="C66" s="85"/>
      <c r="D66" s="85"/>
      <c r="E66" s="85"/>
      <c r="F66" s="85"/>
      <c r="G66" s="85"/>
      <c r="H66" s="85"/>
      <c r="I66" s="85"/>
      <c r="J66" s="85"/>
      <c r="K66" s="85"/>
      <c r="L66" s="85"/>
      <c r="M66" s="85"/>
      <c r="N66" s="85"/>
      <c r="O66" s="85"/>
      <c r="P66" s="147"/>
    </row>
    <row r="68" spans="1:16" ht="92.25" x14ac:dyDescent="0.25">
      <c r="A68" s="134" t="s">
        <v>147</v>
      </c>
      <c r="B68" s="135"/>
      <c r="C68" s="135"/>
      <c r="D68" s="135"/>
      <c r="E68" s="135"/>
      <c r="F68" s="135"/>
      <c r="G68" s="135"/>
      <c r="H68" s="135"/>
      <c r="I68" s="135"/>
      <c r="J68" s="135"/>
      <c r="K68" s="135"/>
      <c r="L68" s="135"/>
      <c r="M68" s="135"/>
      <c r="N68" s="135"/>
      <c r="O68" s="135"/>
      <c r="P68" s="136"/>
    </row>
    <row r="69" spans="1:16" x14ac:dyDescent="0.25">
      <c r="A69" s="161" t="s">
        <v>143</v>
      </c>
      <c r="B69" s="100"/>
      <c r="C69" s="126"/>
      <c r="D69" s="126"/>
      <c r="E69" s="126"/>
      <c r="F69" s="126"/>
      <c r="G69" s="126"/>
      <c r="H69" s="126"/>
      <c r="I69" s="126"/>
      <c r="J69" s="126"/>
      <c r="K69" s="126"/>
      <c r="L69" s="126"/>
      <c r="M69" s="126"/>
      <c r="N69" s="126"/>
      <c r="O69" s="126"/>
      <c r="P69" s="127"/>
    </row>
    <row r="70" spans="1:16" x14ac:dyDescent="0.25">
      <c r="A70" s="160" t="s">
        <v>145</v>
      </c>
      <c r="B70" s="100"/>
      <c r="C70" s="126"/>
      <c r="D70" s="126"/>
      <c r="E70" s="126"/>
      <c r="F70" s="126"/>
      <c r="G70" s="126"/>
      <c r="H70" s="126"/>
      <c r="I70" s="126"/>
      <c r="J70" s="126"/>
      <c r="K70" s="126"/>
      <c r="L70" s="126"/>
      <c r="M70" s="126"/>
      <c r="N70" s="126"/>
      <c r="O70" s="126"/>
      <c r="P70" s="127"/>
    </row>
    <row r="71" spans="1:16" x14ac:dyDescent="0.25">
      <c r="A71" s="143"/>
      <c r="B71" s="1"/>
      <c r="C71" s="1"/>
      <c r="D71" s="1"/>
      <c r="E71" s="1"/>
      <c r="F71" s="1"/>
      <c r="G71" s="1"/>
      <c r="H71" s="1"/>
      <c r="I71" s="1"/>
      <c r="J71" s="1"/>
      <c r="K71" s="1"/>
      <c r="L71" s="1"/>
      <c r="M71" s="1"/>
      <c r="N71" s="1"/>
      <c r="O71" s="1"/>
      <c r="P71" s="127"/>
    </row>
    <row r="72" spans="1:16" ht="90.75" customHeight="1" thickBot="1" x14ac:dyDescent="0.3">
      <c r="A72" s="150" t="s">
        <v>130</v>
      </c>
      <c r="B72" s="233" t="s">
        <v>228</v>
      </c>
      <c r="C72" s="1"/>
      <c r="D72" s="1"/>
      <c r="E72" s="1"/>
      <c r="F72" s="1"/>
      <c r="G72" s="1"/>
      <c r="H72" s="1"/>
      <c r="I72" s="1"/>
      <c r="J72" s="1"/>
      <c r="K72" s="1"/>
      <c r="L72" s="1"/>
      <c r="M72" s="1"/>
      <c r="N72" s="1"/>
      <c r="O72" s="1"/>
      <c r="P72" s="127"/>
    </row>
    <row r="73" spans="1:16" ht="15.75" thickBot="1" x14ac:dyDescent="0.3">
      <c r="A73" s="142"/>
      <c r="B73" s="138" t="s">
        <v>117</v>
      </c>
      <c r="C73" s="294" t="s">
        <v>227</v>
      </c>
      <c r="D73" s="295"/>
      <c r="E73" s="234"/>
      <c r="F73" s="138" t="s">
        <v>232</v>
      </c>
      <c r="G73" s="234"/>
      <c r="H73" s="1"/>
      <c r="I73" s="1"/>
      <c r="J73" s="1"/>
      <c r="K73" s="1"/>
      <c r="L73" s="1"/>
      <c r="M73" s="1"/>
      <c r="N73" s="1"/>
      <c r="O73" s="1"/>
      <c r="P73" s="127"/>
    </row>
    <row r="74" spans="1:16" ht="15.75" thickBot="1" x14ac:dyDescent="0.3">
      <c r="A74" s="143"/>
      <c r="B74" s="1"/>
      <c r="C74" s="296" t="s">
        <v>131</v>
      </c>
      <c r="D74" s="297"/>
      <c r="E74" s="1"/>
      <c r="F74" s="138" t="s">
        <v>132</v>
      </c>
      <c r="G74" s="1"/>
      <c r="H74" s="1"/>
      <c r="I74" s="1"/>
      <c r="J74" s="1"/>
      <c r="K74" s="1"/>
      <c r="L74" s="1"/>
      <c r="M74" s="1"/>
      <c r="N74" s="1"/>
      <c r="O74" s="1"/>
      <c r="P74" s="127"/>
    </row>
    <row r="75" spans="1:16" x14ac:dyDescent="0.25">
      <c r="A75" s="150"/>
      <c r="B75" s="122"/>
      <c r="C75" s="1"/>
      <c r="D75" s="1"/>
      <c r="E75" s="1"/>
      <c r="F75" s="1"/>
      <c r="G75" s="1"/>
      <c r="H75" s="1"/>
      <c r="I75" s="1"/>
      <c r="J75" s="1"/>
      <c r="K75" s="1"/>
      <c r="L75" s="1"/>
      <c r="M75" s="1"/>
      <c r="N75" s="1"/>
      <c r="O75" s="1"/>
      <c r="P75" s="127"/>
    </row>
    <row r="76" spans="1:16" x14ac:dyDescent="0.25">
      <c r="A76" s="142" t="s">
        <v>108</v>
      </c>
      <c r="B76" s="138" t="s">
        <v>136</v>
      </c>
      <c r="C76" s="1"/>
      <c r="D76" s="1"/>
      <c r="E76" s="1"/>
      <c r="F76" s="1"/>
      <c r="G76" s="1"/>
      <c r="H76" s="1"/>
      <c r="I76" s="1"/>
      <c r="J76" s="1"/>
      <c r="K76" s="1"/>
      <c r="L76" s="1"/>
      <c r="M76" s="1"/>
      <c r="N76" s="1"/>
      <c r="O76" s="1"/>
      <c r="P76" s="127"/>
    </row>
    <row r="77" spans="1:16" x14ac:dyDescent="0.25">
      <c r="A77" s="142"/>
      <c r="B77" s="138"/>
      <c r="C77" s="1"/>
      <c r="D77" s="1"/>
      <c r="E77" s="1"/>
      <c r="F77" s="1"/>
      <c r="G77" s="1"/>
      <c r="H77" s="1"/>
      <c r="I77" s="1"/>
      <c r="J77" s="1"/>
      <c r="K77" s="1"/>
      <c r="L77" s="1"/>
      <c r="M77" s="1"/>
      <c r="N77" s="1"/>
      <c r="O77" s="1"/>
      <c r="P77" s="127"/>
    </row>
    <row r="78" spans="1:16" ht="123.75" customHeight="1" thickBot="1" x14ac:dyDescent="0.3">
      <c r="A78" s="150" t="s">
        <v>133</v>
      </c>
      <c r="B78" s="233" t="s">
        <v>229</v>
      </c>
      <c r="C78" s="1"/>
      <c r="D78" s="1"/>
      <c r="E78" s="1"/>
      <c r="F78" s="1"/>
      <c r="G78" s="1"/>
      <c r="H78" s="1"/>
      <c r="I78" s="1"/>
      <c r="J78" s="1"/>
      <c r="K78" s="1"/>
      <c r="L78" s="1"/>
      <c r="M78" s="1"/>
      <c r="N78" s="1"/>
      <c r="O78" s="1"/>
      <c r="P78" s="127"/>
    </row>
    <row r="79" spans="1:16" ht="15.75" thickBot="1" x14ac:dyDescent="0.3">
      <c r="A79" s="142"/>
      <c r="B79" s="138" t="s">
        <v>117</v>
      </c>
      <c r="C79" s="294" t="s">
        <v>227</v>
      </c>
      <c r="D79" s="295"/>
      <c r="E79" s="234"/>
      <c r="F79" s="138" t="s">
        <v>232</v>
      </c>
      <c r="G79" s="1"/>
      <c r="H79" s="1"/>
      <c r="I79" s="1"/>
      <c r="J79" s="1"/>
      <c r="K79" s="1"/>
      <c r="L79" s="1"/>
      <c r="M79" s="1"/>
      <c r="N79" s="1"/>
      <c r="O79" s="1"/>
      <c r="P79" s="127"/>
    </row>
    <row r="80" spans="1:16" ht="15.75" thickBot="1" x14ac:dyDescent="0.3">
      <c r="A80" s="143"/>
      <c r="B80" s="1"/>
      <c r="C80" s="296" t="s">
        <v>134</v>
      </c>
      <c r="D80" s="297"/>
      <c r="E80" s="1"/>
      <c r="F80" s="138" t="s">
        <v>135</v>
      </c>
      <c r="G80" s="1"/>
      <c r="H80" s="1"/>
      <c r="I80" s="1"/>
      <c r="J80" s="1"/>
      <c r="K80" s="1"/>
      <c r="L80" s="1"/>
      <c r="M80" s="1"/>
      <c r="N80" s="1"/>
      <c r="O80" s="1"/>
      <c r="P80" s="127"/>
    </row>
    <row r="81" spans="1:16" x14ac:dyDescent="0.25">
      <c r="A81" s="143"/>
      <c r="B81" s="1"/>
      <c r="C81" s="1"/>
      <c r="D81" s="1"/>
      <c r="E81" s="1"/>
      <c r="F81" s="1"/>
      <c r="G81" s="1"/>
      <c r="H81" s="1"/>
      <c r="I81" s="1"/>
      <c r="J81" s="1"/>
      <c r="K81" s="1"/>
      <c r="L81" s="1"/>
      <c r="M81" s="1"/>
      <c r="N81" s="1"/>
      <c r="O81" s="1"/>
      <c r="P81" s="127"/>
    </row>
    <row r="82" spans="1:16" x14ac:dyDescent="0.25">
      <c r="A82" s="142" t="s">
        <v>108</v>
      </c>
      <c r="B82" s="138" t="s">
        <v>142</v>
      </c>
      <c r="C82" s="1"/>
      <c r="D82" s="1"/>
      <c r="E82" s="1"/>
      <c r="F82" s="1"/>
      <c r="G82" s="1"/>
      <c r="H82" s="1"/>
      <c r="I82" s="1"/>
      <c r="J82" s="1"/>
      <c r="K82" s="1"/>
      <c r="L82" s="1"/>
      <c r="M82" s="1"/>
      <c r="N82" s="1"/>
      <c r="O82" s="1"/>
      <c r="P82" s="127"/>
    </row>
    <row r="83" spans="1:16" x14ac:dyDescent="0.25">
      <c r="A83" s="151"/>
      <c r="B83" s="85"/>
      <c r="C83" s="85"/>
      <c r="D83" s="85"/>
      <c r="E83" s="85"/>
      <c r="F83" s="85"/>
      <c r="G83" s="85"/>
      <c r="H83" s="85"/>
      <c r="I83" s="85"/>
      <c r="J83" s="85"/>
      <c r="K83" s="85"/>
      <c r="L83" s="85"/>
      <c r="M83" s="85"/>
      <c r="N83" s="85"/>
      <c r="O83" s="85"/>
      <c r="P83" s="147"/>
    </row>
    <row r="85" spans="1:16" ht="143.25" x14ac:dyDescent="0.25">
      <c r="A85" s="134" t="s">
        <v>221</v>
      </c>
      <c r="B85" s="135"/>
      <c r="C85" s="135"/>
      <c r="D85" s="135"/>
      <c r="E85" s="135"/>
      <c r="F85" s="135"/>
      <c r="G85" s="135"/>
      <c r="H85" s="135"/>
      <c r="I85" s="135"/>
      <c r="J85" s="135"/>
      <c r="K85" s="135"/>
      <c r="L85" s="135"/>
      <c r="M85" s="135"/>
      <c r="N85" s="135"/>
      <c r="O85" s="135"/>
      <c r="P85" s="136"/>
    </row>
    <row r="86" spans="1:16" x14ac:dyDescent="0.25">
      <c r="A86" s="142" t="s">
        <v>137</v>
      </c>
      <c r="B86" s="138" t="s">
        <v>138</v>
      </c>
      <c r="C86" s="1"/>
      <c r="D86" s="1"/>
      <c r="E86" s="1"/>
      <c r="F86" s="1"/>
      <c r="G86" s="1"/>
      <c r="H86" s="1"/>
      <c r="I86" s="1"/>
      <c r="J86" s="1"/>
      <c r="K86" s="1"/>
      <c r="L86" s="1"/>
      <c r="M86" s="1"/>
      <c r="N86" s="1"/>
      <c r="O86" s="1"/>
      <c r="P86" s="127"/>
    </row>
    <row r="87" spans="1:16" x14ac:dyDescent="0.25">
      <c r="A87" s="143"/>
      <c r="B87" s="1"/>
      <c r="C87" s="1"/>
      <c r="D87" s="1"/>
      <c r="E87" s="1"/>
      <c r="F87" s="1"/>
      <c r="G87" s="1"/>
      <c r="H87" s="1"/>
      <c r="I87" s="1"/>
      <c r="J87" s="1"/>
      <c r="K87" s="1"/>
      <c r="L87" s="1"/>
      <c r="M87" s="1"/>
      <c r="N87" s="1"/>
      <c r="O87" s="1"/>
      <c r="P87" s="127"/>
    </row>
    <row r="88" spans="1:16" x14ac:dyDescent="0.25">
      <c r="A88" s="142" t="s">
        <v>139</v>
      </c>
      <c r="B88" s="138" t="s">
        <v>230</v>
      </c>
      <c r="C88" s="138"/>
      <c r="D88" s="138"/>
      <c r="E88" s="138"/>
      <c r="F88" s="138"/>
      <c r="G88" s="138"/>
      <c r="H88" s="138"/>
      <c r="I88" s="138"/>
      <c r="J88" s="138"/>
      <c r="K88" s="138"/>
      <c r="L88" s="1"/>
      <c r="M88" s="1"/>
      <c r="N88" s="1"/>
      <c r="O88" s="1"/>
      <c r="P88" s="127"/>
    </row>
    <row r="89" spans="1:16" ht="30.75" customHeight="1" x14ac:dyDescent="0.25">
      <c r="A89" s="143"/>
      <c r="B89" s="293" t="s">
        <v>231</v>
      </c>
      <c r="C89" s="293"/>
      <c r="D89" s="293"/>
      <c r="E89" s="293"/>
      <c r="F89" s="293"/>
      <c r="G89" s="293"/>
      <c r="H89" s="293"/>
      <c r="I89" s="293"/>
      <c r="J89" s="293"/>
      <c r="K89" s="293"/>
      <c r="L89" s="1"/>
      <c r="M89" s="1"/>
      <c r="N89" s="1"/>
      <c r="O89" s="1"/>
      <c r="P89" s="127"/>
    </row>
    <row r="90" spans="1:16" ht="38.25" customHeight="1" x14ac:dyDescent="0.25">
      <c r="A90" s="143"/>
      <c r="B90" s="293" t="s">
        <v>140</v>
      </c>
      <c r="C90" s="293"/>
      <c r="D90" s="293"/>
      <c r="E90" s="293"/>
      <c r="F90" s="293"/>
      <c r="G90" s="293"/>
      <c r="H90" s="293"/>
      <c r="I90" s="293"/>
      <c r="J90" s="293"/>
      <c r="K90" s="293"/>
      <c r="L90" s="1"/>
      <c r="M90" s="1"/>
      <c r="N90" s="1"/>
      <c r="O90" s="1"/>
      <c r="P90" s="127"/>
    </row>
    <row r="91" spans="1:16" x14ac:dyDescent="0.25">
      <c r="A91" s="151"/>
      <c r="B91" s="85"/>
      <c r="C91" s="85"/>
      <c r="D91" s="85"/>
      <c r="E91" s="85"/>
      <c r="F91" s="85"/>
      <c r="G91" s="85"/>
      <c r="H91" s="85"/>
      <c r="I91" s="85"/>
      <c r="J91" s="85"/>
      <c r="K91" s="85"/>
      <c r="L91" s="85"/>
      <c r="M91" s="85"/>
      <c r="N91" s="85"/>
      <c r="O91" s="85"/>
      <c r="P91" s="147"/>
    </row>
  </sheetData>
  <mergeCells count="51">
    <mergeCell ref="H3:H5"/>
    <mergeCell ref="I3:I5"/>
    <mergeCell ref="J3:J5"/>
    <mergeCell ref="C7:C10"/>
    <mergeCell ref="D7:D10"/>
    <mergeCell ref="E7:E10"/>
    <mergeCell ref="F7:F10"/>
    <mergeCell ref="G7:G10"/>
    <mergeCell ref="H7:H10"/>
    <mergeCell ref="C3:C5"/>
    <mergeCell ref="D3:D5"/>
    <mergeCell ref="E3:E5"/>
    <mergeCell ref="F3:F5"/>
    <mergeCell ref="G3:G5"/>
    <mergeCell ref="B21:G21"/>
    <mergeCell ref="I7:I10"/>
    <mergeCell ref="J7:J10"/>
    <mergeCell ref="C12:C15"/>
    <mergeCell ref="D12:D15"/>
    <mergeCell ref="E12:E15"/>
    <mergeCell ref="F12:F15"/>
    <mergeCell ref="G12:G15"/>
    <mergeCell ref="H12:H15"/>
    <mergeCell ref="I12:I15"/>
    <mergeCell ref="J12:J15"/>
    <mergeCell ref="B16:F16"/>
    <mergeCell ref="B18:I18"/>
    <mergeCell ref="B19:E19"/>
    <mergeCell ref="B20:F20"/>
    <mergeCell ref="C45:D45"/>
    <mergeCell ref="B22:G22"/>
    <mergeCell ref="A23:J23"/>
    <mergeCell ref="C33:D33"/>
    <mergeCell ref="C34:D34"/>
    <mergeCell ref="C35:D35"/>
    <mergeCell ref="C37:D37"/>
    <mergeCell ref="C38:D38"/>
    <mergeCell ref="C43:D43"/>
    <mergeCell ref="C44:D44"/>
    <mergeCell ref="B90:K90"/>
    <mergeCell ref="C50:D50"/>
    <mergeCell ref="C51:D51"/>
    <mergeCell ref="C54:D54"/>
    <mergeCell ref="C55:D55"/>
    <mergeCell ref="C58:D58"/>
    <mergeCell ref="C59:D59"/>
    <mergeCell ref="C73:D73"/>
    <mergeCell ref="C74:D74"/>
    <mergeCell ref="C79:D79"/>
    <mergeCell ref="C80:D80"/>
    <mergeCell ref="B89:K89"/>
  </mergeCells>
  <pageMargins left="0.7" right="0.7" top="0.75" bottom="0.75" header="0.3" footer="0.3"/>
  <pageSetup paperSize="8" scale="73" fitToHeight="0" orientation="landscape" r:id="rId1"/>
  <rowBreaks count="1" manualBreakCount="1">
    <brk id="52"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91"/>
  <sheetViews>
    <sheetView showGridLines="0" zoomScale="60" zoomScaleNormal="60" workbookViewId="0">
      <pane ySplit="11" topLeftCell="A12" activePane="bottomLeft" state="frozen"/>
      <selection pane="bottomLeft" activeCell="C3" sqref="C3"/>
    </sheetView>
  </sheetViews>
  <sheetFormatPr defaultRowHeight="15" x14ac:dyDescent="0.25"/>
  <cols>
    <col min="1" max="1" width="9.85546875" customWidth="1"/>
    <col min="2" max="2" width="38.28515625" customWidth="1"/>
    <col min="3" max="3" width="40.85546875" bestFit="1" customWidth="1"/>
    <col min="4" max="5" width="25.28515625" customWidth="1"/>
    <col min="6" max="6" width="3.140625" customWidth="1"/>
    <col min="7" max="62" width="4.7109375" customWidth="1"/>
  </cols>
  <sheetData>
    <row r="1" spans="1:60" ht="15" customHeight="1" x14ac:dyDescent="0.25">
      <c r="B1" s="327" t="s">
        <v>67</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8"/>
      <c r="BG1" s="329"/>
      <c r="BH1" s="329"/>
    </row>
    <row r="2" spans="1:60" ht="27" customHeight="1" x14ac:dyDescent="0.25">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8"/>
      <c r="BG2" s="329"/>
      <c r="BH2" s="329"/>
    </row>
    <row r="4" spans="1:60" ht="18.75" x14ac:dyDescent="0.3">
      <c r="C4" s="27" t="s">
        <v>70</v>
      </c>
      <c r="G4" s="337" t="s">
        <v>16</v>
      </c>
      <c r="H4" s="337"/>
      <c r="I4" s="337"/>
      <c r="J4" s="337"/>
      <c r="K4" s="337"/>
      <c r="L4" s="335" t="s">
        <v>36</v>
      </c>
      <c r="M4" s="335"/>
      <c r="N4" s="335"/>
      <c r="O4" s="335"/>
      <c r="P4" s="335"/>
      <c r="Q4" s="335"/>
      <c r="R4" s="335"/>
      <c r="S4" s="335"/>
      <c r="T4" s="27"/>
      <c r="U4" s="27"/>
      <c r="V4" s="337" t="s">
        <v>18</v>
      </c>
      <c r="W4" s="337"/>
      <c r="X4" s="337"/>
      <c r="Y4" s="337"/>
      <c r="Z4" s="337"/>
      <c r="AA4" s="335" t="s">
        <v>69</v>
      </c>
      <c r="AB4" s="335"/>
      <c r="AC4" s="335"/>
      <c r="AD4" s="335"/>
      <c r="AE4" s="335"/>
      <c r="AF4" s="335"/>
      <c r="AG4" s="335"/>
      <c r="AH4" s="335"/>
      <c r="AK4" s="31" t="s">
        <v>54</v>
      </c>
      <c r="AL4" s="31"/>
      <c r="AM4" s="31"/>
      <c r="AN4" s="31"/>
      <c r="AO4" s="31"/>
      <c r="AP4" s="84" t="s">
        <v>55</v>
      </c>
      <c r="AQ4" s="84"/>
      <c r="AR4" s="84"/>
      <c r="AS4" s="84"/>
      <c r="AT4" s="84"/>
      <c r="AU4" s="84"/>
      <c r="AV4" s="84"/>
      <c r="AW4" s="84"/>
      <c r="AX4" s="85"/>
      <c r="AY4" s="85"/>
      <c r="AZ4" s="85"/>
      <c r="BA4" s="85"/>
      <c r="BB4" s="85"/>
      <c r="BC4" s="85"/>
      <c r="BD4" s="85"/>
    </row>
    <row r="5" spans="1:60" ht="18.75" x14ac:dyDescent="0.3">
      <c r="C5" s="91"/>
      <c r="G5" s="330" t="s">
        <v>17</v>
      </c>
      <c r="H5" s="330"/>
      <c r="I5" s="330"/>
      <c r="J5" s="330"/>
      <c r="K5" s="330"/>
      <c r="L5" s="336" t="s">
        <v>37</v>
      </c>
      <c r="M5" s="336"/>
      <c r="N5" s="336"/>
      <c r="O5" s="336"/>
      <c r="P5" s="336"/>
      <c r="Q5" s="336"/>
      <c r="R5" s="336"/>
      <c r="S5" s="336"/>
      <c r="T5" s="27"/>
      <c r="U5" s="27"/>
      <c r="V5" s="330" t="s">
        <v>38</v>
      </c>
      <c r="W5" s="330"/>
      <c r="X5" s="330"/>
      <c r="Y5" s="330"/>
      <c r="Z5" s="330"/>
      <c r="AA5" s="336" t="s">
        <v>53</v>
      </c>
      <c r="AB5" s="336"/>
      <c r="AC5" s="336"/>
      <c r="AD5" s="336"/>
      <c r="AE5" s="336"/>
      <c r="AF5" s="336"/>
      <c r="AG5" s="336"/>
      <c r="AH5" s="336"/>
      <c r="AK5" s="32" t="s">
        <v>56</v>
      </c>
      <c r="AL5" s="32"/>
      <c r="AM5" s="32"/>
      <c r="AN5" s="32"/>
      <c r="AO5" s="32"/>
      <c r="AP5" s="84" t="s">
        <v>77</v>
      </c>
      <c r="AQ5" s="84"/>
      <c r="AR5" s="84"/>
      <c r="AS5" s="84"/>
      <c r="AT5" s="84"/>
      <c r="AU5" s="84"/>
      <c r="AV5" s="84"/>
      <c r="AW5" s="84"/>
      <c r="AX5" s="85"/>
      <c r="AY5" s="85"/>
      <c r="AZ5" s="85"/>
      <c r="BA5" s="85"/>
      <c r="BB5" s="85"/>
      <c r="BC5" s="85"/>
      <c r="BD5" s="85"/>
    </row>
    <row r="6" spans="1:60" ht="16.5" customHeight="1" thickBot="1" x14ac:dyDescent="0.35">
      <c r="A6" s="19"/>
      <c r="B6" s="19"/>
      <c r="C6" s="91"/>
      <c r="D6" s="2"/>
      <c r="E6" s="2"/>
    </row>
    <row r="7" spans="1:60" ht="18.75" x14ac:dyDescent="0.3">
      <c r="A7" s="19"/>
      <c r="B7" s="288"/>
      <c r="C7" s="5"/>
      <c r="D7" s="2"/>
      <c r="E7" s="2"/>
      <c r="G7" s="318" t="s">
        <v>4</v>
      </c>
      <c r="H7" s="319"/>
      <c r="I7" s="319"/>
      <c r="J7" s="319"/>
      <c r="K7" s="320"/>
      <c r="L7" s="318" t="s">
        <v>5</v>
      </c>
      <c r="M7" s="319"/>
      <c r="N7" s="319"/>
      <c r="O7" s="320"/>
      <c r="P7" s="318" t="s">
        <v>6</v>
      </c>
      <c r="Q7" s="319"/>
      <c r="R7" s="319"/>
      <c r="S7" s="320"/>
      <c r="T7" s="318" t="s">
        <v>7</v>
      </c>
      <c r="U7" s="319"/>
      <c r="V7" s="319"/>
      <c r="W7" s="319"/>
      <c r="X7" s="320"/>
      <c r="Y7" s="318" t="s">
        <v>8</v>
      </c>
      <c r="Z7" s="319"/>
      <c r="AA7" s="319"/>
      <c r="AB7" s="320"/>
      <c r="AC7" s="318" t="s">
        <v>9</v>
      </c>
      <c r="AD7" s="319"/>
      <c r="AE7" s="319"/>
      <c r="AF7" s="320"/>
      <c r="AG7" s="318" t="s">
        <v>10</v>
      </c>
      <c r="AH7" s="319"/>
      <c r="AI7" s="319"/>
      <c r="AJ7" s="319"/>
      <c r="AK7" s="320"/>
      <c r="AL7" s="318" t="s">
        <v>11</v>
      </c>
      <c r="AM7" s="319"/>
      <c r="AN7" s="319"/>
      <c r="AO7" s="320"/>
      <c r="AP7" s="318" t="s">
        <v>12</v>
      </c>
      <c r="AQ7" s="319"/>
      <c r="AR7" s="319"/>
      <c r="AS7" s="320"/>
      <c r="AT7" s="318" t="s">
        <v>13</v>
      </c>
      <c r="AU7" s="319"/>
      <c r="AV7" s="319"/>
      <c r="AW7" s="319"/>
      <c r="AX7" s="320"/>
      <c r="AY7" s="318" t="s">
        <v>14</v>
      </c>
      <c r="AZ7" s="319"/>
      <c r="BA7" s="319"/>
      <c r="BB7" s="320"/>
      <c r="BC7" s="318" t="s">
        <v>15</v>
      </c>
      <c r="BD7" s="319"/>
      <c r="BE7" s="319"/>
      <c r="BF7" s="319"/>
      <c r="BG7" s="320"/>
    </row>
    <row r="8" spans="1:60" ht="18.75" customHeight="1" x14ac:dyDescent="0.3">
      <c r="A8" s="19"/>
      <c r="B8" s="289"/>
      <c r="E8" s="39" t="s">
        <v>28</v>
      </c>
      <c r="G8" s="8">
        <v>1</v>
      </c>
      <c r="H8" s="7">
        <v>2</v>
      </c>
      <c r="I8" s="7">
        <v>3</v>
      </c>
      <c r="J8" s="7">
        <v>4</v>
      </c>
      <c r="K8" s="9">
        <v>5</v>
      </c>
      <c r="L8" s="8">
        <v>6</v>
      </c>
      <c r="M8" s="7">
        <v>7</v>
      </c>
      <c r="N8" s="7">
        <v>8</v>
      </c>
      <c r="O8" s="9">
        <v>9</v>
      </c>
      <c r="P8" s="8">
        <v>10</v>
      </c>
      <c r="Q8" s="7">
        <v>11</v>
      </c>
      <c r="R8" s="7">
        <v>12</v>
      </c>
      <c r="S8" s="9">
        <v>13</v>
      </c>
      <c r="T8" s="8">
        <v>14</v>
      </c>
      <c r="U8" s="7">
        <v>15</v>
      </c>
      <c r="V8" s="7">
        <v>16</v>
      </c>
      <c r="W8" s="7">
        <v>17</v>
      </c>
      <c r="X8" s="9">
        <v>18</v>
      </c>
      <c r="Y8" s="8">
        <v>19</v>
      </c>
      <c r="Z8" s="7">
        <v>20</v>
      </c>
      <c r="AA8" s="7">
        <v>21</v>
      </c>
      <c r="AB8" s="9">
        <v>22</v>
      </c>
      <c r="AC8" s="8">
        <v>23</v>
      </c>
      <c r="AD8" s="7">
        <v>24</v>
      </c>
      <c r="AE8" s="7">
        <v>25</v>
      </c>
      <c r="AF8" s="9">
        <v>26</v>
      </c>
      <c r="AG8" s="8">
        <v>27</v>
      </c>
      <c r="AH8" s="7">
        <v>28</v>
      </c>
      <c r="AI8" s="7">
        <v>29</v>
      </c>
      <c r="AJ8" s="7">
        <v>30</v>
      </c>
      <c r="AK8" s="9">
        <v>31</v>
      </c>
      <c r="AL8" s="8">
        <v>32</v>
      </c>
      <c r="AM8" s="7">
        <v>33</v>
      </c>
      <c r="AN8" s="7">
        <v>34</v>
      </c>
      <c r="AO8" s="9">
        <v>35</v>
      </c>
      <c r="AP8" s="8">
        <v>36</v>
      </c>
      <c r="AQ8" s="7">
        <v>37</v>
      </c>
      <c r="AR8" s="7">
        <v>38</v>
      </c>
      <c r="AS8" s="9">
        <v>39</v>
      </c>
      <c r="AT8" s="8">
        <v>40</v>
      </c>
      <c r="AU8" s="7">
        <v>41</v>
      </c>
      <c r="AV8" s="7">
        <v>42</v>
      </c>
      <c r="AW8" s="7">
        <v>43</v>
      </c>
      <c r="AX8" s="9">
        <v>44</v>
      </c>
      <c r="AY8" s="8">
        <v>45</v>
      </c>
      <c r="AZ8" s="7">
        <v>46</v>
      </c>
      <c r="BA8" s="7">
        <v>47</v>
      </c>
      <c r="BB8" s="9">
        <v>48</v>
      </c>
      <c r="BC8" s="8">
        <v>49</v>
      </c>
      <c r="BD8" s="7">
        <v>50</v>
      </c>
      <c r="BE8" s="7">
        <v>51</v>
      </c>
      <c r="BF8" s="7">
        <v>52</v>
      </c>
      <c r="BG8" s="16">
        <v>1</v>
      </c>
    </row>
    <row r="9" spans="1:60" ht="19.5" thickBot="1" x14ac:dyDescent="0.35">
      <c r="A9" s="19"/>
      <c r="B9" s="289"/>
      <c r="E9" s="121" t="s">
        <v>27</v>
      </c>
      <c r="G9" s="10">
        <v>30</v>
      </c>
      <c r="H9" s="11">
        <v>6</v>
      </c>
      <c r="I9" s="11">
        <v>13</v>
      </c>
      <c r="J9" s="11">
        <v>20</v>
      </c>
      <c r="K9" s="12">
        <v>27</v>
      </c>
      <c r="L9" s="10">
        <v>3</v>
      </c>
      <c r="M9" s="11">
        <v>10</v>
      </c>
      <c r="N9" s="11">
        <v>17</v>
      </c>
      <c r="O9" s="12">
        <v>24</v>
      </c>
      <c r="P9" s="10">
        <v>3</v>
      </c>
      <c r="Q9" s="11">
        <v>10</v>
      </c>
      <c r="R9" s="11">
        <v>17</v>
      </c>
      <c r="S9" s="12">
        <v>24</v>
      </c>
      <c r="T9" s="10">
        <v>31</v>
      </c>
      <c r="U9" s="11">
        <v>7</v>
      </c>
      <c r="V9" s="11">
        <v>14</v>
      </c>
      <c r="W9" s="11">
        <v>21</v>
      </c>
      <c r="X9" s="12">
        <v>28</v>
      </c>
      <c r="Y9" s="10">
        <v>5</v>
      </c>
      <c r="Z9" s="11">
        <v>12</v>
      </c>
      <c r="AA9" s="11">
        <v>19</v>
      </c>
      <c r="AB9" s="12">
        <v>26</v>
      </c>
      <c r="AC9" s="10">
        <v>2</v>
      </c>
      <c r="AD9" s="11">
        <v>9</v>
      </c>
      <c r="AE9" s="11">
        <v>16</v>
      </c>
      <c r="AF9" s="12">
        <v>23</v>
      </c>
      <c r="AG9" s="10">
        <v>30</v>
      </c>
      <c r="AH9" s="11">
        <v>7</v>
      </c>
      <c r="AI9" s="11">
        <v>14</v>
      </c>
      <c r="AJ9" s="11">
        <v>21</v>
      </c>
      <c r="AK9" s="13">
        <v>28</v>
      </c>
      <c r="AL9" s="14">
        <v>4</v>
      </c>
      <c r="AM9" s="15">
        <v>11</v>
      </c>
      <c r="AN9" s="15">
        <v>18</v>
      </c>
      <c r="AO9" s="13">
        <v>25</v>
      </c>
      <c r="AP9" s="14">
        <v>1</v>
      </c>
      <c r="AQ9" s="15">
        <v>8</v>
      </c>
      <c r="AR9" s="15">
        <v>15</v>
      </c>
      <c r="AS9" s="13">
        <v>22</v>
      </c>
      <c r="AT9" s="14">
        <v>29</v>
      </c>
      <c r="AU9" s="15">
        <v>6</v>
      </c>
      <c r="AV9" s="15">
        <v>13</v>
      </c>
      <c r="AW9" s="15">
        <v>20</v>
      </c>
      <c r="AX9" s="13">
        <v>27</v>
      </c>
      <c r="AY9" s="14">
        <v>3</v>
      </c>
      <c r="AZ9" s="15">
        <v>10</v>
      </c>
      <c r="BA9" s="15">
        <v>17</v>
      </c>
      <c r="BB9" s="13">
        <v>24</v>
      </c>
      <c r="BC9" s="14">
        <v>1</v>
      </c>
      <c r="BD9" s="15">
        <v>8</v>
      </c>
      <c r="BE9" s="15">
        <v>15</v>
      </c>
      <c r="BF9" s="15">
        <v>22</v>
      </c>
      <c r="BG9" s="13">
        <v>29</v>
      </c>
    </row>
    <row r="10" spans="1:60" x14ac:dyDescent="0.25">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6"/>
      <c r="AL10" s="6"/>
      <c r="AM10" s="6"/>
      <c r="AN10" s="6"/>
      <c r="AO10" s="6"/>
      <c r="AP10" s="6"/>
      <c r="AQ10" s="6"/>
      <c r="AR10" s="6"/>
      <c r="AS10" s="6"/>
      <c r="AT10" s="6"/>
      <c r="AU10" s="6"/>
      <c r="AV10" s="6"/>
      <c r="AW10" s="6"/>
      <c r="AX10" s="6"/>
      <c r="AY10" s="6"/>
      <c r="AZ10" s="6"/>
      <c r="BA10" s="6"/>
      <c r="BB10" s="6"/>
      <c r="BC10" s="6"/>
      <c r="BD10" s="6"/>
      <c r="BE10" s="6"/>
      <c r="BF10" s="6"/>
      <c r="BG10" s="6"/>
    </row>
    <row r="11" spans="1:60" ht="15.75" thickBot="1" x14ac:dyDescent="0.3">
      <c r="C11" s="96" t="s">
        <v>58</v>
      </c>
      <c r="D11" s="96" t="s">
        <v>68</v>
      </c>
      <c r="E11" s="120" t="s">
        <v>78</v>
      </c>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6"/>
      <c r="AL11" s="6"/>
      <c r="AM11" s="6"/>
      <c r="AN11" s="6"/>
      <c r="AO11" s="6"/>
      <c r="AP11" s="6"/>
      <c r="AQ11" s="6"/>
      <c r="AR11" s="6"/>
      <c r="AS11" s="6"/>
      <c r="AT11" s="6"/>
      <c r="AU11" s="6"/>
      <c r="AV11" s="6"/>
      <c r="AW11" s="6"/>
      <c r="AX11" s="6"/>
      <c r="AY11" s="6"/>
      <c r="AZ11" s="6"/>
      <c r="BA11" s="6"/>
      <c r="BB11" s="6"/>
      <c r="BC11" s="6"/>
      <c r="BD11" s="6"/>
      <c r="BE11" s="6"/>
      <c r="BF11" s="6"/>
      <c r="BG11" s="6"/>
    </row>
    <row r="12" spans="1:60" ht="9" customHeight="1" thickBot="1" x14ac:dyDescent="0.3">
      <c r="B12" s="3"/>
      <c r="C12" s="3"/>
      <c r="D12" s="28"/>
      <c r="E12" s="114"/>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row>
    <row r="13" spans="1:60" x14ac:dyDescent="0.25">
      <c r="A13" s="312" t="s">
        <v>35</v>
      </c>
      <c r="B13" s="58" t="s">
        <v>0</v>
      </c>
      <c r="C13" s="86"/>
      <c r="D13" s="110">
        <v>0</v>
      </c>
      <c r="E13" s="59"/>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1"/>
    </row>
    <row r="14" spans="1:60" x14ac:dyDescent="0.25">
      <c r="A14" s="313"/>
      <c r="B14" s="62"/>
      <c r="C14" s="55"/>
      <c r="D14" s="63"/>
      <c r="E14" s="63"/>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64"/>
    </row>
    <row r="15" spans="1:60" x14ac:dyDescent="0.25">
      <c r="A15" s="313"/>
      <c r="B15" s="65" t="s">
        <v>19</v>
      </c>
      <c r="C15" s="25"/>
      <c r="D15" s="111">
        <v>0</v>
      </c>
      <c r="E15" s="23"/>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66"/>
    </row>
    <row r="16" spans="1:60" x14ac:dyDescent="0.25">
      <c r="A16" s="313"/>
      <c r="B16" s="62"/>
      <c r="C16" s="55"/>
      <c r="D16" s="63"/>
      <c r="E16" s="63"/>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64"/>
    </row>
    <row r="17" spans="1:59" x14ac:dyDescent="0.25">
      <c r="A17" s="313"/>
      <c r="B17" s="68" t="s">
        <v>1</v>
      </c>
      <c r="C17" s="24"/>
      <c r="D17" s="112">
        <v>0</v>
      </c>
      <c r="E17" s="22"/>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66"/>
    </row>
    <row r="18" spans="1:59" x14ac:dyDescent="0.25">
      <c r="A18" s="313"/>
      <c r="B18" s="62"/>
      <c r="C18" s="55"/>
      <c r="D18" s="63"/>
      <c r="E18" s="63"/>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67"/>
    </row>
    <row r="19" spans="1:59" x14ac:dyDescent="0.25">
      <c r="A19" s="313"/>
      <c r="B19" s="68" t="s">
        <v>2</v>
      </c>
      <c r="C19" s="24"/>
      <c r="D19" s="112">
        <f>SUM(D20:D20)</f>
        <v>0</v>
      </c>
      <c r="E19" s="22"/>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64"/>
    </row>
    <row r="20" spans="1:59" x14ac:dyDescent="0.25">
      <c r="A20" s="313"/>
      <c r="B20" s="62"/>
      <c r="C20" s="55"/>
      <c r="D20" s="63"/>
      <c r="E20" s="63"/>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64"/>
    </row>
    <row r="21" spans="1:59" x14ac:dyDescent="0.25">
      <c r="A21" s="313"/>
      <c r="B21" s="68" t="s">
        <v>3</v>
      </c>
      <c r="C21" s="24"/>
      <c r="D21" s="112">
        <f>SUM(D23:D23)</f>
        <v>0</v>
      </c>
      <c r="E21" s="22"/>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66"/>
    </row>
    <row r="22" spans="1:59" x14ac:dyDescent="0.25">
      <c r="A22" s="313"/>
      <c r="B22" s="69"/>
      <c r="C22" s="53"/>
      <c r="D22" s="54"/>
      <c r="E22" s="54"/>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64"/>
    </row>
    <row r="23" spans="1:59" x14ac:dyDescent="0.25">
      <c r="A23" s="313"/>
      <c r="B23" s="70" t="s">
        <v>26</v>
      </c>
      <c r="C23" s="87"/>
      <c r="D23" s="71"/>
      <c r="E23" s="71"/>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72"/>
    </row>
    <row r="24" spans="1:59" x14ac:dyDescent="0.25">
      <c r="A24" s="313"/>
      <c r="B24" s="68" t="s">
        <v>29</v>
      </c>
      <c r="C24" s="24"/>
      <c r="D24" s="112">
        <f>SUM(D25:D32)</f>
        <v>0</v>
      </c>
      <c r="E24" s="22"/>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64"/>
    </row>
    <row r="25" spans="1:59" x14ac:dyDescent="0.25">
      <c r="A25" s="313"/>
      <c r="B25" s="62" t="s">
        <v>23</v>
      </c>
      <c r="C25" s="55"/>
      <c r="D25" s="63"/>
      <c r="E25" s="63"/>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64"/>
    </row>
    <row r="26" spans="1:59" x14ac:dyDescent="0.25">
      <c r="A26" s="313"/>
      <c r="B26" s="62" t="s">
        <v>25</v>
      </c>
      <c r="C26" s="55"/>
      <c r="D26" s="63"/>
      <c r="E26" s="63"/>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64"/>
    </row>
    <row r="27" spans="1:59" x14ac:dyDescent="0.25">
      <c r="A27" s="313"/>
      <c r="B27" s="62" t="s">
        <v>57</v>
      </c>
      <c r="C27" s="55"/>
      <c r="D27" s="63"/>
      <c r="E27" s="63"/>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64"/>
    </row>
    <row r="28" spans="1:59" x14ac:dyDescent="0.25">
      <c r="A28" s="313"/>
      <c r="B28" s="62" t="s">
        <v>31</v>
      </c>
      <c r="C28" s="55"/>
      <c r="D28" s="63"/>
      <c r="E28" s="63"/>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64"/>
    </row>
    <row r="29" spans="1:59" x14ac:dyDescent="0.25">
      <c r="A29" s="313"/>
      <c r="B29" s="62" t="s">
        <v>24</v>
      </c>
      <c r="C29" s="55"/>
      <c r="D29" s="63"/>
      <c r="E29" s="63"/>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64"/>
    </row>
    <row r="30" spans="1:59" x14ac:dyDescent="0.25">
      <c r="A30" s="313"/>
      <c r="B30" s="62" t="s">
        <v>32</v>
      </c>
      <c r="C30" s="55"/>
      <c r="D30" s="63"/>
      <c r="E30" s="63"/>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64"/>
    </row>
    <row r="31" spans="1:59" x14ac:dyDescent="0.25">
      <c r="A31" s="313"/>
      <c r="B31" s="62"/>
      <c r="C31" s="55"/>
      <c r="D31" s="63"/>
      <c r="E31" s="63"/>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64"/>
    </row>
    <row r="32" spans="1:59" x14ac:dyDescent="0.25">
      <c r="A32" s="313"/>
      <c r="B32" s="73" t="s">
        <v>71</v>
      </c>
      <c r="C32" s="20"/>
      <c r="D32" s="18"/>
      <c r="E32" s="18"/>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72"/>
    </row>
    <row r="33" spans="1:59" s="19" customFormat="1" ht="8.25" customHeight="1" x14ac:dyDescent="0.25">
      <c r="A33" s="313"/>
      <c r="B33" s="331"/>
      <c r="C33" s="332"/>
      <c r="D33" s="332"/>
      <c r="E33" s="333"/>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2"/>
      <c r="AJ33" s="332"/>
      <c r="AK33" s="332"/>
      <c r="AL33" s="332"/>
      <c r="AM33" s="332"/>
      <c r="AN33" s="332"/>
      <c r="AO33" s="332"/>
      <c r="AP33" s="332"/>
      <c r="AQ33" s="332"/>
      <c r="AR33" s="332"/>
      <c r="AS33" s="332"/>
      <c r="AT33" s="332"/>
      <c r="AU33" s="332"/>
      <c r="AV33" s="332"/>
      <c r="AW33" s="332"/>
      <c r="AX33" s="332"/>
      <c r="AY33" s="332"/>
      <c r="AZ33" s="332"/>
      <c r="BA33" s="332"/>
      <c r="BB33" s="332"/>
      <c r="BC33" s="332"/>
      <c r="BD33" s="332"/>
      <c r="BE33" s="332"/>
      <c r="BF33" s="332"/>
      <c r="BG33" s="334"/>
    </row>
    <row r="34" spans="1:59" x14ac:dyDescent="0.25">
      <c r="A34" s="313"/>
      <c r="B34" s="74" t="s">
        <v>20</v>
      </c>
      <c r="C34" s="26"/>
      <c r="D34" s="113">
        <f>SUM(D35:D38)</f>
        <v>0</v>
      </c>
      <c r="E34" s="21"/>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64"/>
    </row>
    <row r="35" spans="1:59" x14ac:dyDescent="0.25">
      <c r="A35" s="313"/>
      <c r="B35" s="56" t="s">
        <v>21</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64"/>
    </row>
    <row r="36" spans="1:59" x14ac:dyDescent="0.25">
      <c r="A36" s="313"/>
      <c r="B36" s="56" t="s">
        <v>22</v>
      </c>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64"/>
    </row>
    <row r="37" spans="1:59" x14ac:dyDescent="0.25">
      <c r="A37" s="313"/>
      <c r="B37" s="56" t="s">
        <v>34</v>
      </c>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64"/>
    </row>
    <row r="38" spans="1:59" x14ac:dyDescent="0.25">
      <c r="A38" s="313"/>
      <c r="B38" s="70" t="s">
        <v>26</v>
      </c>
      <c r="C38" s="87"/>
      <c r="D38" s="18"/>
      <c r="E38" s="71"/>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72"/>
    </row>
    <row r="39" spans="1:59" x14ac:dyDescent="0.25">
      <c r="A39" s="313"/>
      <c r="B39" s="74" t="s">
        <v>33</v>
      </c>
      <c r="C39" s="26"/>
      <c r="D39" s="113">
        <f>SUM(D40:D51)</f>
        <v>0</v>
      </c>
      <c r="E39" s="21"/>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66"/>
    </row>
    <row r="40" spans="1:59" x14ac:dyDescent="0.25">
      <c r="A40" s="313"/>
      <c r="B40" s="62"/>
      <c r="C40" s="55"/>
      <c r="D40" s="63"/>
      <c r="E40" s="63"/>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64"/>
    </row>
    <row r="41" spans="1:59" x14ac:dyDescent="0.25">
      <c r="A41" s="313"/>
      <c r="B41" s="70" t="s">
        <v>26</v>
      </c>
      <c r="C41" s="87"/>
      <c r="D41" s="18"/>
      <c r="E41" s="71"/>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72"/>
    </row>
    <row r="42" spans="1:59" x14ac:dyDescent="0.25">
      <c r="A42" s="313"/>
      <c r="B42" s="74" t="s">
        <v>63</v>
      </c>
      <c r="C42" s="26"/>
      <c r="D42" s="113">
        <f>SUM(D43:D51)</f>
        <v>0</v>
      </c>
      <c r="E42" s="21"/>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75"/>
    </row>
    <row r="43" spans="1:59" x14ac:dyDescent="0.25">
      <c r="A43" s="313"/>
      <c r="B43" s="62"/>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75"/>
    </row>
    <row r="44" spans="1:59" ht="15.75" thickBot="1" x14ac:dyDescent="0.3">
      <c r="A44" s="313"/>
      <c r="B44" s="76" t="s">
        <v>26</v>
      </c>
      <c r="C44" s="42"/>
      <c r="D44" s="29"/>
      <c r="E44" s="29"/>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77"/>
    </row>
    <row r="45" spans="1:59" ht="15.75" thickBot="1" x14ac:dyDescent="0.3">
      <c r="A45" s="313"/>
      <c r="B45" s="78" t="s">
        <v>46</v>
      </c>
      <c r="C45" s="46"/>
      <c r="D45" s="115">
        <v>0</v>
      </c>
      <c r="E45" s="44"/>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79"/>
    </row>
    <row r="46" spans="1:59" ht="15.75" thickBot="1" x14ac:dyDescent="0.3">
      <c r="A46" s="314"/>
      <c r="B46" s="80" t="s">
        <v>47</v>
      </c>
      <c r="C46" s="43"/>
      <c r="D46" s="106">
        <v>0</v>
      </c>
      <c r="E46" s="45"/>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79"/>
    </row>
    <row r="47" spans="1:59" ht="12" customHeight="1" thickBot="1" x14ac:dyDescent="0.3">
      <c r="A47" s="81"/>
      <c r="B47" s="35"/>
      <c r="C47" s="35"/>
      <c r="D47" s="36"/>
      <c r="E47" s="36"/>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82"/>
    </row>
    <row r="48" spans="1:59" ht="15" customHeight="1" x14ac:dyDescent="0.25">
      <c r="A48" s="315" t="s">
        <v>43</v>
      </c>
      <c r="B48" s="34" t="s">
        <v>66</v>
      </c>
      <c r="C48" s="88"/>
      <c r="D48" s="118">
        <v>0</v>
      </c>
      <c r="E48" s="38"/>
      <c r="F48" s="49"/>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1"/>
    </row>
    <row r="49" spans="1:59" x14ac:dyDescent="0.25">
      <c r="A49" s="316"/>
      <c r="B49" s="56"/>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64"/>
    </row>
    <row r="50" spans="1:59" x14ac:dyDescent="0.25">
      <c r="A50" s="316"/>
      <c r="B50" s="56"/>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64"/>
    </row>
    <row r="51" spans="1:59" x14ac:dyDescent="0.25">
      <c r="A51" s="316"/>
      <c r="B51" s="70" t="s">
        <v>26</v>
      </c>
      <c r="C51" s="87"/>
      <c r="D51" s="18"/>
      <c r="E51" s="18"/>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72"/>
    </row>
    <row r="52" spans="1:59" x14ac:dyDescent="0.25">
      <c r="A52" s="316"/>
      <c r="B52" s="33" t="s">
        <v>64</v>
      </c>
      <c r="C52" s="89"/>
      <c r="D52" s="119">
        <v>0</v>
      </c>
      <c r="E52" s="38"/>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64"/>
    </row>
    <row r="53" spans="1:59" x14ac:dyDescent="0.25">
      <c r="A53" s="316"/>
      <c r="B53" s="56" t="s">
        <v>50</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64"/>
    </row>
    <row r="54" spans="1:59" x14ac:dyDescent="0.25">
      <c r="A54" s="316"/>
      <c r="B54" s="56" t="s">
        <v>51</v>
      </c>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64"/>
    </row>
    <row r="55" spans="1:59" x14ac:dyDescent="0.25">
      <c r="A55" s="316"/>
      <c r="B55" s="56" t="s">
        <v>59</v>
      </c>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64"/>
    </row>
    <row r="56" spans="1:59" x14ac:dyDescent="0.25">
      <c r="A56" s="316"/>
      <c r="B56" s="56" t="s">
        <v>39</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64"/>
    </row>
    <row r="57" spans="1:59" x14ac:dyDescent="0.25">
      <c r="A57" s="316"/>
      <c r="B57" s="56" t="s">
        <v>30</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64"/>
    </row>
    <row r="58" spans="1:59" x14ac:dyDescent="0.25">
      <c r="A58" s="316"/>
      <c r="B58" s="56" t="s">
        <v>42</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64"/>
    </row>
    <row r="59" spans="1:59" x14ac:dyDescent="0.25">
      <c r="A59" s="316"/>
      <c r="B59" s="56" t="s">
        <v>41</v>
      </c>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64"/>
    </row>
    <row r="60" spans="1:59" x14ac:dyDescent="0.25">
      <c r="A60" s="316"/>
      <c r="B60" s="56" t="s">
        <v>40</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64"/>
    </row>
    <row r="61" spans="1:59" ht="15" customHeight="1" x14ac:dyDescent="0.25">
      <c r="A61" s="316"/>
      <c r="B61" s="56"/>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64"/>
    </row>
    <row r="62" spans="1:59" ht="15.75" thickBot="1" x14ac:dyDescent="0.3">
      <c r="A62" s="316"/>
      <c r="B62" s="70" t="s">
        <v>26</v>
      </c>
      <c r="C62" s="87"/>
      <c r="D62" s="18"/>
      <c r="E62" s="71"/>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72"/>
    </row>
    <row r="63" spans="1:59" ht="15.75" customHeight="1" thickBot="1" x14ac:dyDescent="0.3">
      <c r="A63" s="317"/>
      <c r="B63" s="47" t="s">
        <v>48</v>
      </c>
      <c r="C63" s="90"/>
      <c r="D63" s="117">
        <v>0</v>
      </c>
      <c r="E63" s="48"/>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79"/>
    </row>
    <row r="64" spans="1:59" ht="12" customHeight="1" thickBot="1" x14ac:dyDescent="0.3">
      <c r="A64" s="81"/>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82"/>
    </row>
    <row r="65" spans="1:59" ht="15" customHeight="1" x14ac:dyDescent="0.25">
      <c r="A65" s="309" t="s">
        <v>45</v>
      </c>
      <c r="B65" s="40" t="s">
        <v>65</v>
      </c>
      <c r="C65" s="40"/>
      <c r="D65" s="41"/>
      <c r="E65" s="116"/>
      <c r="F65" s="49"/>
      <c r="G65" s="49"/>
      <c r="H65" s="49"/>
      <c r="I65" s="49"/>
      <c r="J65" s="49"/>
      <c r="K65" s="49"/>
      <c r="L65" s="49"/>
      <c r="M65" s="49"/>
      <c r="N65" s="49"/>
      <c r="O65" s="49"/>
      <c r="P65" s="49"/>
      <c r="Q65" s="49"/>
      <c r="R65" s="49"/>
      <c r="S65" s="49"/>
      <c r="T65" s="49"/>
      <c r="U65" s="49"/>
      <c r="V65" s="49"/>
      <c r="W65" s="49"/>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1"/>
    </row>
    <row r="66" spans="1:59" ht="15.75" x14ac:dyDescent="0.25">
      <c r="A66" s="310"/>
      <c r="B66" s="49"/>
      <c r="C66" s="83"/>
      <c r="D66" s="152"/>
      <c r="E66" s="153" t="s">
        <v>141</v>
      </c>
      <c r="F66" s="49"/>
      <c r="G66" s="49"/>
      <c r="H66" s="49"/>
      <c r="I66" s="49"/>
      <c r="J66" s="49"/>
      <c r="K66" s="49"/>
      <c r="L66" s="49"/>
      <c r="M66" s="49"/>
      <c r="N66" s="49"/>
      <c r="O66" s="49"/>
      <c r="P66" s="49"/>
      <c r="Q66" s="49"/>
      <c r="R66" s="49"/>
      <c r="S66" s="49"/>
      <c r="T66" s="49"/>
      <c r="U66" s="49"/>
      <c r="V66" s="49"/>
      <c r="W66" s="49"/>
      <c r="X66" s="49"/>
      <c r="Y66" s="49"/>
      <c r="Z66" s="1"/>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64"/>
    </row>
    <row r="67" spans="1:59" ht="15" customHeight="1" x14ac:dyDescent="0.25">
      <c r="A67" s="310"/>
      <c r="B67" s="49" t="s">
        <v>39</v>
      </c>
      <c r="C67" s="83" t="s">
        <v>233</v>
      </c>
      <c r="F67" s="49"/>
      <c r="G67" s="49"/>
      <c r="H67" s="49"/>
      <c r="I67" s="49"/>
      <c r="J67" s="49"/>
      <c r="K67" s="49"/>
      <c r="L67" s="49"/>
      <c r="M67" s="49"/>
      <c r="N67" s="49"/>
      <c r="O67" s="49"/>
      <c r="P67" s="49"/>
      <c r="Q67" s="49"/>
      <c r="R67" s="49"/>
      <c r="S67" s="49"/>
      <c r="T67" s="49"/>
      <c r="U67" s="49"/>
      <c r="V67" s="49"/>
      <c r="W67" s="49"/>
      <c r="X67" s="49"/>
      <c r="Y67" s="49"/>
      <c r="Z67" s="1"/>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64"/>
    </row>
    <row r="68" spans="1:59" x14ac:dyDescent="0.25">
      <c r="A68" s="310"/>
      <c r="B68" s="49"/>
      <c r="C68" s="83" t="s">
        <v>234</v>
      </c>
      <c r="F68" s="49"/>
      <c r="G68" s="49"/>
      <c r="H68" s="49"/>
      <c r="I68" s="49"/>
      <c r="J68" s="49"/>
      <c r="K68" s="49"/>
      <c r="L68" s="49"/>
      <c r="M68" s="49"/>
      <c r="N68" s="49"/>
      <c r="O68" s="49"/>
      <c r="P68" s="49"/>
      <c r="Q68" s="49"/>
      <c r="R68" s="49"/>
      <c r="S68" s="49"/>
      <c r="T68" s="49"/>
      <c r="U68" s="49"/>
      <c r="V68" s="49"/>
      <c r="W68" s="49"/>
      <c r="X68" s="49"/>
      <c r="Y68" s="49"/>
      <c r="Z68" s="1"/>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64"/>
    </row>
    <row r="69" spans="1:59" x14ac:dyDescent="0.25">
      <c r="A69" s="310"/>
      <c r="B69" s="49"/>
      <c r="C69" s="83" t="s">
        <v>237</v>
      </c>
      <c r="F69" s="49"/>
      <c r="G69" s="49"/>
      <c r="H69" s="49"/>
      <c r="I69" s="49"/>
      <c r="J69" s="49"/>
      <c r="K69" s="49"/>
      <c r="L69" s="49"/>
      <c r="M69" s="49"/>
      <c r="N69" s="49"/>
      <c r="O69" s="49"/>
      <c r="P69" s="49"/>
      <c r="Q69" s="49"/>
      <c r="R69" s="49"/>
      <c r="S69" s="49"/>
      <c r="T69" s="49"/>
      <c r="U69" s="49"/>
      <c r="V69" s="49"/>
      <c r="W69" s="49"/>
      <c r="X69" s="49"/>
      <c r="Y69" s="49"/>
      <c r="Z69" s="285"/>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64"/>
    </row>
    <row r="70" spans="1:59" x14ac:dyDescent="0.25">
      <c r="A70" s="310"/>
      <c r="B70" s="49"/>
      <c r="C70" s="83" t="s">
        <v>238</v>
      </c>
      <c r="F70" s="49"/>
      <c r="G70" s="49"/>
      <c r="H70" s="49"/>
      <c r="I70" s="49"/>
      <c r="J70" s="49"/>
      <c r="K70" s="49"/>
      <c r="L70" s="49"/>
      <c r="M70" s="49"/>
      <c r="N70" s="49"/>
      <c r="O70" s="49"/>
      <c r="P70" s="49"/>
      <c r="Q70" s="49"/>
      <c r="R70" s="49"/>
      <c r="S70" s="49"/>
      <c r="T70" s="49"/>
      <c r="U70" s="49"/>
      <c r="V70" s="49"/>
      <c r="W70" s="49"/>
      <c r="X70" s="49"/>
      <c r="Y70" s="49"/>
      <c r="Z70" s="285"/>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64"/>
    </row>
    <row r="71" spans="1:59" x14ac:dyDescent="0.25">
      <c r="A71" s="310"/>
      <c r="B71" s="49" t="s">
        <v>30</v>
      </c>
      <c r="C71" s="83" t="s">
        <v>235</v>
      </c>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64"/>
    </row>
    <row r="72" spans="1:59" x14ac:dyDescent="0.25">
      <c r="A72" s="310"/>
      <c r="B72" s="49"/>
      <c r="C72" s="83" t="s">
        <v>236</v>
      </c>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64"/>
    </row>
    <row r="73" spans="1:59" x14ac:dyDescent="0.25">
      <c r="A73" s="310"/>
      <c r="B73" s="49"/>
      <c r="C73" s="83" t="s">
        <v>239</v>
      </c>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64"/>
    </row>
    <row r="74" spans="1:59" x14ac:dyDescent="0.25">
      <c r="A74" s="310"/>
      <c r="B74" s="49" t="s">
        <v>42</v>
      </c>
      <c r="C74" s="83" t="s">
        <v>240</v>
      </c>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64"/>
    </row>
    <row r="75" spans="1:59" x14ac:dyDescent="0.25">
      <c r="A75" s="310"/>
      <c r="B75" s="49"/>
      <c r="C75" s="83" t="s">
        <v>241</v>
      </c>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64"/>
    </row>
    <row r="76" spans="1:59" x14ac:dyDescent="0.25">
      <c r="A76" s="310"/>
      <c r="B76" s="49" t="s">
        <v>40</v>
      </c>
      <c r="C76" s="83" t="s">
        <v>44</v>
      </c>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64"/>
    </row>
    <row r="77" spans="1:59" x14ac:dyDescent="0.25">
      <c r="A77" s="310"/>
      <c r="B77" s="49"/>
      <c r="C77" s="83"/>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64"/>
    </row>
    <row r="78" spans="1:59" x14ac:dyDescent="0.25">
      <c r="A78" s="310"/>
      <c r="B78" s="49" t="s">
        <v>33</v>
      </c>
      <c r="C78" s="83" t="s">
        <v>52</v>
      </c>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64"/>
    </row>
    <row r="79" spans="1:59" ht="15.75" thickBot="1" x14ac:dyDescent="0.3">
      <c r="A79" s="311"/>
      <c r="B79" s="57"/>
      <c r="C79" s="52"/>
      <c r="D79" s="52"/>
      <c r="E79" s="52"/>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79"/>
    </row>
    <row r="80" spans="1:59" ht="15.75" thickBot="1" x14ac:dyDescent="0.3">
      <c r="B80" s="108"/>
    </row>
    <row r="81" spans="1:62" ht="15" customHeight="1" x14ac:dyDescent="0.25">
      <c r="B81" s="53"/>
      <c r="C81" s="104" t="s">
        <v>60</v>
      </c>
      <c r="D81" s="94">
        <v>0</v>
      </c>
      <c r="M81" s="342" t="s">
        <v>72</v>
      </c>
      <c r="N81" s="343"/>
      <c r="O81" s="343"/>
      <c r="P81" s="343"/>
      <c r="Q81" s="343"/>
      <c r="R81" s="343"/>
      <c r="S81" s="343"/>
      <c r="T81" s="343"/>
      <c r="U81" s="343"/>
      <c r="V81" s="338">
        <v>0</v>
      </c>
      <c r="W81" s="338"/>
      <c r="X81" s="338"/>
      <c r="Y81" s="338"/>
      <c r="Z81" s="339"/>
      <c r="AC81" s="342" t="s">
        <v>72</v>
      </c>
      <c r="AD81" s="343"/>
      <c r="AE81" s="343"/>
      <c r="AF81" s="343"/>
      <c r="AG81" s="343"/>
      <c r="AH81" s="343"/>
      <c r="AI81" s="343"/>
      <c r="AJ81" s="343"/>
      <c r="AK81" s="343"/>
      <c r="AL81" s="338">
        <v>0</v>
      </c>
      <c r="AM81" s="338"/>
      <c r="AN81" s="338"/>
      <c r="AO81" s="338"/>
      <c r="AP81" s="339"/>
      <c r="AQ81" s="99"/>
      <c r="AR81" s="99"/>
      <c r="AS81" s="342" t="s">
        <v>72</v>
      </c>
      <c r="AT81" s="343"/>
      <c r="AU81" s="343"/>
      <c r="AV81" s="343"/>
      <c r="AW81" s="343"/>
      <c r="AX81" s="343"/>
      <c r="AY81" s="343"/>
      <c r="AZ81" s="343"/>
      <c r="BA81" s="343"/>
      <c r="BB81" s="338">
        <v>0</v>
      </c>
      <c r="BC81" s="338"/>
      <c r="BD81" s="338"/>
      <c r="BE81" s="338"/>
      <c r="BF81" s="339"/>
      <c r="BG81" s="99"/>
      <c r="BH81" s="99"/>
      <c r="BI81" s="99"/>
      <c r="BJ81" s="1"/>
    </row>
    <row r="82" spans="1:62" x14ac:dyDescent="0.25">
      <c r="B82" s="53"/>
      <c r="C82" s="102"/>
      <c r="D82" s="92"/>
      <c r="M82" s="323"/>
      <c r="N82" s="324"/>
      <c r="O82" s="324"/>
      <c r="P82" s="324"/>
      <c r="Q82" s="324"/>
      <c r="R82" s="324"/>
      <c r="S82" s="324"/>
      <c r="T82" s="324"/>
      <c r="U82" s="324"/>
      <c r="V82" s="340"/>
      <c r="W82" s="340"/>
      <c r="X82" s="340"/>
      <c r="Y82" s="340"/>
      <c r="Z82" s="341"/>
      <c r="AC82" s="323"/>
      <c r="AD82" s="324"/>
      <c r="AE82" s="324"/>
      <c r="AF82" s="324"/>
      <c r="AG82" s="324"/>
      <c r="AH82" s="324"/>
      <c r="AI82" s="324"/>
      <c r="AJ82" s="324"/>
      <c r="AK82" s="324"/>
      <c r="AL82" s="340"/>
      <c r="AM82" s="340"/>
      <c r="AN82" s="340"/>
      <c r="AO82" s="340"/>
      <c r="AP82" s="341"/>
      <c r="AQ82" s="101"/>
      <c r="AR82" s="101"/>
      <c r="AS82" s="323"/>
      <c r="AT82" s="324"/>
      <c r="AU82" s="324"/>
      <c r="AV82" s="324"/>
      <c r="AW82" s="324"/>
      <c r="AX82" s="324"/>
      <c r="AY82" s="324"/>
      <c r="AZ82" s="324"/>
      <c r="BA82" s="324"/>
      <c r="BB82" s="340"/>
      <c r="BC82" s="340"/>
      <c r="BD82" s="340"/>
      <c r="BE82" s="340"/>
      <c r="BF82" s="341"/>
      <c r="BG82" s="101"/>
      <c r="BH82" s="101"/>
      <c r="BI82" s="101"/>
      <c r="BJ82" s="1"/>
    </row>
    <row r="83" spans="1:62" ht="15" customHeight="1" x14ac:dyDescent="0.25">
      <c r="B83" s="109"/>
      <c r="C83" s="105" t="s">
        <v>47</v>
      </c>
      <c r="D83" s="97">
        <v>0</v>
      </c>
      <c r="M83" s="323" t="s">
        <v>73</v>
      </c>
      <c r="N83" s="324"/>
      <c r="O83" s="324"/>
      <c r="P83" s="324"/>
      <c r="Q83" s="324"/>
      <c r="R83" s="324"/>
      <c r="S83" s="324"/>
      <c r="T83" s="324"/>
      <c r="U83" s="324"/>
      <c r="V83" s="340">
        <v>0</v>
      </c>
      <c r="W83" s="340"/>
      <c r="X83" s="340"/>
      <c r="Y83" s="340"/>
      <c r="Z83" s="341"/>
      <c r="AC83" s="323" t="s">
        <v>73</v>
      </c>
      <c r="AD83" s="324"/>
      <c r="AE83" s="324"/>
      <c r="AF83" s="324"/>
      <c r="AG83" s="324"/>
      <c r="AH83" s="324"/>
      <c r="AI83" s="324"/>
      <c r="AJ83" s="324"/>
      <c r="AK83" s="324"/>
      <c r="AL83" s="340">
        <v>0</v>
      </c>
      <c r="AM83" s="340"/>
      <c r="AN83" s="340"/>
      <c r="AO83" s="340"/>
      <c r="AP83" s="341"/>
      <c r="AQ83" s="101"/>
      <c r="AR83" s="101"/>
      <c r="AS83" s="323" t="s">
        <v>73</v>
      </c>
      <c r="AT83" s="324"/>
      <c r="AU83" s="324"/>
      <c r="AV83" s="324"/>
      <c r="AW83" s="324"/>
      <c r="AX83" s="324"/>
      <c r="AY83" s="324"/>
      <c r="AZ83" s="324"/>
      <c r="BA83" s="324"/>
      <c r="BB83" s="340">
        <v>0</v>
      </c>
      <c r="BC83" s="340"/>
      <c r="BD83" s="340"/>
      <c r="BE83" s="340"/>
      <c r="BF83" s="341"/>
      <c r="BG83" s="101"/>
      <c r="BH83" s="101"/>
      <c r="BI83" s="101"/>
      <c r="BJ83" s="1"/>
    </row>
    <row r="84" spans="1:62" ht="15" customHeight="1" x14ac:dyDescent="0.25">
      <c r="B84" s="109"/>
      <c r="C84" s="105" t="s">
        <v>48</v>
      </c>
      <c r="D84" s="97">
        <v>0</v>
      </c>
      <c r="M84" s="323" t="s">
        <v>74</v>
      </c>
      <c r="N84" s="324"/>
      <c r="O84" s="324"/>
      <c r="P84" s="324"/>
      <c r="Q84" s="324"/>
      <c r="R84" s="324"/>
      <c r="S84" s="324"/>
      <c r="T84" s="324"/>
      <c r="U84" s="324"/>
      <c r="V84" s="340">
        <v>0</v>
      </c>
      <c r="W84" s="340"/>
      <c r="X84" s="340"/>
      <c r="Y84" s="340"/>
      <c r="Z84" s="341"/>
      <c r="AC84" s="323" t="s">
        <v>74</v>
      </c>
      <c r="AD84" s="324"/>
      <c r="AE84" s="324"/>
      <c r="AF84" s="324"/>
      <c r="AG84" s="324"/>
      <c r="AH84" s="324"/>
      <c r="AI84" s="324"/>
      <c r="AJ84" s="324"/>
      <c r="AK84" s="324"/>
      <c r="AL84" s="340">
        <v>0</v>
      </c>
      <c r="AM84" s="340"/>
      <c r="AN84" s="340"/>
      <c r="AO84" s="340"/>
      <c r="AP84" s="341"/>
      <c r="AQ84" s="101"/>
      <c r="AR84" s="101"/>
      <c r="AS84" s="323" t="s">
        <v>74</v>
      </c>
      <c r="AT84" s="324"/>
      <c r="AU84" s="324"/>
      <c r="AV84" s="324"/>
      <c r="AW84" s="324"/>
      <c r="AX84" s="324"/>
      <c r="AY84" s="324"/>
      <c r="AZ84" s="324"/>
      <c r="BA84" s="324"/>
      <c r="BB84" s="340">
        <v>0</v>
      </c>
      <c r="BC84" s="340"/>
      <c r="BD84" s="340"/>
      <c r="BE84" s="340"/>
      <c r="BF84" s="341"/>
      <c r="BG84" s="101"/>
      <c r="BH84" s="101"/>
      <c r="BI84" s="101"/>
      <c r="BJ84" s="1"/>
    </row>
    <row r="85" spans="1:62" ht="15" customHeight="1" x14ac:dyDescent="0.25">
      <c r="B85" s="53"/>
      <c r="C85" s="103" t="s">
        <v>61</v>
      </c>
      <c r="D85" s="95">
        <v>0</v>
      </c>
      <c r="M85" s="321" t="s">
        <v>75</v>
      </c>
      <c r="N85" s="322"/>
      <c r="O85" s="322"/>
      <c r="P85" s="322"/>
      <c r="Q85" s="322"/>
      <c r="R85" s="322"/>
      <c r="S85" s="322"/>
      <c r="T85" s="322"/>
      <c r="U85" s="322"/>
      <c r="V85" s="346">
        <v>0</v>
      </c>
      <c r="W85" s="346"/>
      <c r="X85" s="346"/>
      <c r="Y85" s="346"/>
      <c r="Z85" s="347"/>
      <c r="AC85" s="321" t="s">
        <v>75</v>
      </c>
      <c r="AD85" s="322"/>
      <c r="AE85" s="322"/>
      <c r="AF85" s="322"/>
      <c r="AG85" s="322"/>
      <c r="AH85" s="322"/>
      <c r="AI85" s="322"/>
      <c r="AJ85" s="322"/>
      <c r="AK85" s="322"/>
      <c r="AL85" s="346">
        <v>0</v>
      </c>
      <c r="AM85" s="346"/>
      <c r="AN85" s="346"/>
      <c r="AO85" s="346"/>
      <c r="AP85" s="347"/>
      <c r="AQ85" s="99"/>
      <c r="AR85" s="99"/>
      <c r="AS85" s="321" t="s">
        <v>75</v>
      </c>
      <c r="AT85" s="322"/>
      <c r="AU85" s="322"/>
      <c r="AV85" s="322"/>
      <c r="AW85" s="322"/>
      <c r="AX85" s="322"/>
      <c r="AY85" s="322"/>
      <c r="AZ85" s="322"/>
      <c r="BA85" s="322"/>
      <c r="BB85" s="346">
        <v>0</v>
      </c>
      <c r="BC85" s="346"/>
      <c r="BD85" s="346"/>
      <c r="BE85" s="346"/>
      <c r="BF85" s="347"/>
      <c r="BG85" s="99"/>
      <c r="BH85" s="99"/>
      <c r="BI85" s="99"/>
      <c r="BJ85" s="1"/>
    </row>
    <row r="86" spans="1:62" x14ac:dyDescent="0.25">
      <c r="B86" s="53"/>
      <c r="C86" s="102"/>
      <c r="D86" s="92"/>
      <c r="M86" s="323"/>
      <c r="N86" s="324"/>
      <c r="O86" s="324"/>
      <c r="P86" s="324"/>
      <c r="Q86" s="324"/>
      <c r="R86" s="324"/>
      <c r="S86" s="324"/>
      <c r="T86" s="324"/>
      <c r="U86" s="324"/>
      <c r="V86" s="340"/>
      <c r="W86" s="340"/>
      <c r="X86" s="340"/>
      <c r="Y86" s="340"/>
      <c r="Z86" s="341"/>
      <c r="AC86" s="323"/>
      <c r="AD86" s="324"/>
      <c r="AE86" s="324"/>
      <c r="AF86" s="324"/>
      <c r="AG86" s="324"/>
      <c r="AH86" s="324"/>
      <c r="AI86" s="324"/>
      <c r="AJ86" s="324"/>
      <c r="AK86" s="324"/>
      <c r="AL86" s="340"/>
      <c r="AM86" s="340"/>
      <c r="AN86" s="340"/>
      <c r="AO86" s="340"/>
      <c r="AP86" s="341"/>
      <c r="AQ86" s="101"/>
      <c r="AR86" s="101"/>
      <c r="AS86" s="323"/>
      <c r="AT86" s="324"/>
      <c r="AU86" s="324"/>
      <c r="AV86" s="324"/>
      <c r="AW86" s="324"/>
      <c r="AX86" s="324"/>
      <c r="AY86" s="324"/>
      <c r="AZ86" s="324"/>
      <c r="BA86" s="324"/>
      <c r="BB86" s="340"/>
      <c r="BC86" s="340"/>
      <c r="BD86" s="340"/>
      <c r="BE86" s="340"/>
      <c r="BF86" s="341"/>
      <c r="BG86" s="101"/>
      <c r="BH86" s="101"/>
      <c r="BI86" s="101"/>
      <c r="BJ86" s="1"/>
    </row>
    <row r="87" spans="1:62" ht="15" customHeight="1" x14ac:dyDescent="0.25">
      <c r="B87" s="53"/>
      <c r="C87" s="103" t="s">
        <v>62</v>
      </c>
      <c r="D87" s="95">
        <v>0</v>
      </c>
      <c r="M87" s="321" t="s">
        <v>76</v>
      </c>
      <c r="N87" s="322"/>
      <c r="O87" s="322"/>
      <c r="P87" s="322"/>
      <c r="Q87" s="322"/>
      <c r="R87" s="322"/>
      <c r="S87" s="322"/>
      <c r="T87" s="322"/>
      <c r="U87" s="322"/>
      <c r="V87" s="346">
        <v>0</v>
      </c>
      <c r="W87" s="346"/>
      <c r="X87" s="346"/>
      <c r="Y87" s="346"/>
      <c r="Z87" s="347"/>
      <c r="AC87" s="321" t="s">
        <v>76</v>
      </c>
      <c r="AD87" s="322"/>
      <c r="AE87" s="322"/>
      <c r="AF87" s="322"/>
      <c r="AG87" s="322"/>
      <c r="AH87" s="322"/>
      <c r="AI87" s="322"/>
      <c r="AJ87" s="322"/>
      <c r="AK87" s="322"/>
      <c r="AL87" s="346">
        <v>0</v>
      </c>
      <c r="AM87" s="346"/>
      <c r="AN87" s="346"/>
      <c r="AO87" s="346"/>
      <c r="AP87" s="347"/>
      <c r="AQ87" s="99"/>
      <c r="AR87" s="99"/>
      <c r="AS87" s="321" t="s">
        <v>76</v>
      </c>
      <c r="AT87" s="322"/>
      <c r="AU87" s="322"/>
      <c r="AV87" s="322"/>
      <c r="AW87" s="322"/>
      <c r="AX87" s="322"/>
      <c r="AY87" s="322"/>
      <c r="AZ87" s="322"/>
      <c r="BA87" s="322"/>
      <c r="BB87" s="346">
        <v>0</v>
      </c>
      <c r="BC87" s="346"/>
      <c r="BD87" s="346"/>
      <c r="BE87" s="346"/>
      <c r="BF87" s="347"/>
      <c r="BG87" s="99"/>
      <c r="BH87" s="99"/>
      <c r="BI87" s="99"/>
      <c r="BJ87" s="1"/>
    </row>
    <row r="88" spans="1:62" ht="15.75" thickBot="1" x14ac:dyDescent="0.3">
      <c r="B88" s="53"/>
      <c r="C88" s="107"/>
      <c r="D88" s="93"/>
      <c r="M88" s="325"/>
      <c r="N88" s="326"/>
      <c r="O88" s="326"/>
      <c r="P88" s="326"/>
      <c r="Q88" s="326"/>
      <c r="R88" s="326"/>
      <c r="S88" s="326"/>
      <c r="T88" s="326"/>
      <c r="U88" s="326"/>
      <c r="V88" s="344"/>
      <c r="W88" s="344"/>
      <c r="X88" s="344"/>
      <c r="Y88" s="344"/>
      <c r="Z88" s="345"/>
      <c r="AC88" s="325"/>
      <c r="AD88" s="326"/>
      <c r="AE88" s="326"/>
      <c r="AF88" s="326"/>
      <c r="AG88" s="326"/>
      <c r="AH88" s="326"/>
      <c r="AI88" s="326"/>
      <c r="AJ88" s="326"/>
      <c r="AK88" s="326"/>
      <c r="AL88" s="344"/>
      <c r="AM88" s="344"/>
      <c r="AN88" s="344"/>
      <c r="AO88" s="344"/>
      <c r="AP88" s="345"/>
      <c r="AQ88" s="101"/>
      <c r="AR88" s="101"/>
      <c r="AS88" s="325"/>
      <c r="AT88" s="326"/>
      <c r="AU88" s="326"/>
      <c r="AV88" s="326"/>
      <c r="AW88" s="326"/>
      <c r="AX88" s="326"/>
      <c r="AY88" s="326"/>
      <c r="AZ88" s="326"/>
      <c r="BA88" s="326"/>
      <c r="BB88" s="344"/>
      <c r="BC88" s="344"/>
      <c r="BD88" s="344"/>
      <c r="BE88" s="344"/>
      <c r="BF88" s="345"/>
      <c r="BG88" s="101"/>
      <c r="BH88" s="101"/>
      <c r="BI88" s="101"/>
      <c r="BJ88" s="1"/>
    </row>
    <row r="89" spans="1:62" x14ac:dyDescent="0.25">
      <c r="A89" s="4"/>
      <c r="B89" s="53"/>
      <c r="C89" s="4"/>
      <c r="D89" s="4"/>
      <c r="E89" s="4"/>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
    </row>
    <row r="90" spans="1:62" x14ac:dyDescent="0.25">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row>
    <row r="91" spans="1:62" x14ac:dyDescent="0.25">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row>
  </sheetData>
  <mergeCells count="73">
    <mergeCell ref="BB85:BF85"/>
    <mergeCell ref="AS86:BA86"/>
    <mergeCell ref="BB86:BF86"/>
    <mergeCell ref="AS87:BA87"/>
    <mergeCell ref="BB87:BF87"/>
    <mergeCell ref="BB82:BF82"/>
    <mergeCell ref="AS83:BA83"/>
    <mergeCell ref="BB83:BF83"/>
    <mergeCell ref="AS84:BA84"/>
    <mergeCell ref="BB84:BF84"/>
    <mergeCell ref="AC81:AK81"/>
    <mergeCell ref="AL81:AP81"/>
    <mergeCell ref="AS81:BA81"/>
    <mergeCell ref="BB81:BF81"/>
    <mergeCell ref="AS88:BA88"/>
    <mergeCell ref="BB88:BF88"/>
    <mergeCell ref="AC84:AK84"/>
    <mergeCell ref="AC85:AK85"/>
    <mergeCell ref="AC86:AK86"/>
    <mergeCell ref="AL84:AP84"/>
    <mergeCell ref="AL85:AP85"/>
    <mergeCell ref="AL86:AP86"/>
    <mergeCell ref="AS85:BA85"/>
    <mergeCell ref="AC82:AK82"/>
    <mergeCell ref="AC83:AK83"/>
    <mergeCell ref="AL82:AP82"/>
    <mergeCell ref="AL83:AP83"/>
    <mergeCell ref="AS82:BA82"/>
    <mergeCell ref="V85:Z85"/>
    <mergeCell ref="V86:Z86"/>
    <mergeCell ref="V87:Z87"/>
    <mergeCell ref="V88:Z88"/>
    <mergeCell ref="AC87:AK87"/>
    <mergeCell ref="AC88:AK88"/>
    <mergeCell ref="AL87:AP87"/>
    <mergeCell ref="AL88:AP88"/>
    <mergeCell ref="M82:U82"/>
    <mergeCell ref="V81:Z81"/>
    <mergeCell ref="V82:Z82"/>
    <mergeCell ref="V83:Z83"/>
    <mergeCell ref="V84:Z84"/>
    <mergeCell ref="M81:U81"/>
    <mergeCell ref="M83:U83"/>
    <mergeCell ref="M84:U84"/>
    <mergeCell ref="M85:U85"/>
    <mergeCell ref="M86:U86"/>
    <mergeCell ref="M87:U87"/>
    <mergeCell ref="M88:U88"/>
    <mergeCell ref="B1:BH2"/>
    <mergeCell ref="V5:Z5"/>
    <mergeCell ref="B33:BG33"/>
    <mergeCell ref="AY7:BB7"/>
    <mergeCell ref="BC7:BG7"/>
    <mergeCell ref="G5:K5"/>
    <mergeCell ref="L4:S4"/>
    <mergeCell ref="AA5:AH5"/>
    <mergeCell ref="L5:S5"/>
    <mergeCell ref="V4:Z4"/>
    <mergeCell ref="AA4:AH4"/>
    <mergeCell ref="G4:K4"/>
    <mergeCell ref="A65:A79"/>
    <mergeCell ref="A13:A46"/>
    <mergeCell ref="A48:A63"/>
    <mergeCell ref="AP7:AS7"/>
    <mergeCell ref="AT7:AX7"/>
    <mergeCell ref="G7:K7"/>
    <mergeCell ref="L7:O7"/>
    <mergeCell ref="P7:S7"/>
    <mergeCell ref="T7:X7"/>
    <mergeCell ref="Y7:AB7"/>
    <mergeCell ref="AC7:AF7"/>
    <mergeCell ref="AG7:AK7"/>
    <mergeCell ref="AL7:AO7"/>
  </mergeCells>
  <pageMargins left="0.25" right="0.25" top="0.75" bottom="0.75" header="0.3" footer="0.3"/>
  <pageSetup paperSize="8"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29"/>
  <sheetViews>
    <sheetView showGridLines="0" zoomScale="60" zoomScaleNormal="60" workbookViewId="0">
      <pane ySplit="11" topLeftCell="A12" activePane="bottomLeft" state="frozen"/>
      <selection pane="bottomLeft" activeCell="B3" sqref="B3:B4"/>
    </sheetView>
  </sheetViews>
  <sheetFormatPr defaultRowHeight="15" x14ac:dyDescent="0.25"/>
  <cols>
    <col min="1" max="1" width="9.85546875" customWidth="1"/>
    <col min="2" max="2" width="38.85546875" bestFit="1" customWidth="1"/>
    <col min="3" max="3" width="33.28515625" bestFit="1" customWidth="1"/>
    <col min="4" max="5" width="21.28515625" customWidth="1"/>
    <col min="6" max="6" width="3.140625" customWidth="1"/>
    <col min="7" max="25" width="4.7109375" customWidth="1"/>
    <col min="26" max="26" width="5.140625" customWidth="1"/>
    <col min="27" max="62" width="4.7109375" customWidth="1"/>
  </cols>
  <sheetData>
    <row r="1" spans="1:61" ht="15" customHeight="1" x14ac:dyDescent="0.25">
      <c r="B1" s="327" t="s">
        <v>148</v>
      </c>
      <c r="C1" s="327"/>
      <c r="D1" s="327"/>
      <c r="E1" s="327"/>
      <c r="F1" s="327"/>
      <c r="G1" s="327"/>
      <c r="H1" s="327"/>
      <c r="I1" s="327"/>
      <c r="J1" s="327"/>
      <c r="K1" s="327"/>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7"/>
      <c r="AP1" s="327"/>
      <c r="AQ1" s="327"/>
      <c r="AR1" s="327"/>
      <c r="AS1" s="327"/>
      <c r="AT1" s="327"/>
      <c r="AU1" s="327"/>
      <c r="AV1" s="327"/>
      <c r="AW1" s="327"/>
      <c r="AX1" s="327"/>
      <c r="AY1" s="327"/>
      <c r="AZ1" s="327"/>
      <c r="BA1" s="327"/>
      <c r="BB1" s="327"/>
      <c r="BC1" s="327"/>
      <c r="BD1" s="327"/>
      <c r="BE1" s="327"/>
      <c r="BF1" s="327"/>
      <c r="BG1" s="329"/>
      <c r="BH1" s="329"/>
    </row>
    <row r="2" spans="1:61" ht="27" customHeight="1" thickBot="1" x14ac:dyDescent="0.3">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327"/>
      <c r="BF2" s="327"/>
      <c r="BG2" s="329"/>
      <c r="BH2" s="329"/>
    </row>
    <row r="3" spans="1:61" ht="15.75" customHeight="1" x14ac:dyDescent="0.25">
      <c r="A3" s="191"/>
      <c r="B3" s="352"/>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row>
    <row r="4" spans="1:61" ht="16.5" customHeight="1" x14ac:dyDescent="0.3">
      <c r="A4" s="191"/>
      <c r="B4" s="353"/>
      <c r="C4" s="247" t="s">
        <v>149</v>
      </c>
      <c r="D4" s="191"/>
      <c r="E4" s="191"/>
      <c r="F4" s="191"/>
      <c r="G4" s="354" t="s">
        <v>16</v>
      </c>
      <c r="H4" s="354"/>
      <c r="I4" s="354"/>
      <c r="J4" s="354"/>
      <c r="K4" s="354"/>
      <c r="L4" s="354" t="s">
        <v>150</v>
      </c>
      <c r="M4" s="354"/>
      <c r="N4" s="354"/>
      <c r="O4" s="354"/>
      <c r="P4" s="354"/>
      <c r="Q4" s="354"/>
      <c r="R4" s="354"/>
      <c r="S4" s="354"/>
      <c r="T4" s="247"/>
      <c r="U4" s="247"/>
      <c r="V4" s="354" t="s">
        <v>151</v>
      </c>
      <c r="W4" s="354"/>
      <c r="X4" s="354"/>
      <c r="Y4" s="354"/>
      <c r="Z4" s="354"/>
      <c r="AA4" s="354"/>
      <c r="AB4" s="354"/>
      <c r="AC4" s="354"/>
      <c r="AD4" s="355">
        <v>12000000</v>
      </c>
      <c r="AE4" s="355"/>
      <c r="AF4" s="355"/>
      <c r="AG4" s="355"/>
      <c r="AH4" s="355"/>
      <c r="AI4" s="191"/>
      <c r="AJ4" s="191"/>
      <c r="AK4" s="257" t="s">
        <v>54</v>
      </c>
      <c r="AL4" s="257"/>
      <c r="AM4" s="257"/>
      <c r="AN4" s="257"/>
      <c r="AO4" s="257"/>
      <c r="AP4" s="257" t="s">
        <v>152</v>
      </c>
      <c r="AQ4" s="248"/>
      <c r="AR4" s="248"/>
      <c r="AS4" s="248"/>
      <c r="AT4" s="248"/>
      <c r="AU4" s="248"/>
      <c r="AV4" s="248"/>
      <c r="AW4" s="248"/>
      <c r="AX4" s="51"/>
      <c r="AY4" s="51"/>
      <c r="AZ4" s="51"/>
      <c r="BA4" s="51"/>
      <c r="BB4" s="51"/>
      <c r="BC4" s="51"/>
      <c r="BD4" s="51"/>
      <c r="BE4" s="191"/>
      <c r="BF4" s="191"/>
      <c r="BG4" s="191"/>
      <c r="BH4" s="191"/>
      <c r="BI4" s="191"/>
    </row>
    <row r="5" spans="1:61" ht="18.75" x14ac:dyDescent="0.3">
      <c r="A5" s="19"/>
      <c r="B5" s="290"/>
      <c r="C5" s="191"/>
      <c r="D5" s="191"/>
      <c r="E5" s="191"/>
      <c r="F5" s="191"/>
      <c r="G5" s="348" t="s">
        <v>17</v>
      </c>
      <c r="H5" s="348"/>
      <c r="I5" s="348"/>
      <c r="J5" s="348"/>
      <c r="K5" s="348"/>
      <c r="L5" s="348" t="s">
        <v>153</v>
      </c>
      <c r="M5" s="348"/>
      <c r="N5" s="348"/>
      <c r="O5" s="348"/>
      <c r="P5" s="348"/>
      <c r="Q5" s="348"/>
      <c r="R5" s="348"/>
      <c r="S5" s="348"/>
      <c r="T5" s="247"/>
      <c r="U5" s="191"/>
      <c r="V5" s="249" t="s">
        <v>38</v>
      </c>
      <c r="W5" s="249"/>
      <c r="X5" s="249"/>
      <c r="Y5" s="249"/>
      <c r="Z5" s="249"/>
      <c r="AA5" s="249"/>
      <c r="AB5" s="249"/>
      <c r="AC5" s="249"/>
      <c r="AD5" s="250" t="s">
        <v>154</v>
      </c>
      <c r="AE5" s="250"/>
      <c r="AF5" s="250"/>
      <c r="AG5" s="250"/>
      <c r="AH5" s="250"/>
      <c r="AI5" s="191"/>
      <c r="AJ5" s="191"/>
      <c r="AK5" s="256" t="s">
        <v>56</v>
      </c>
      <c r="AL5" s="256"/>
      <c r="AM5" s="256"/>
      <c r="AN5" s="256"/>
      <c r="AO5" s="256"/>
      <c r="AP5" s="248" t="s">
        <v>155</v>
      </c>
      <c r="AQ5" s="248"/>
      <c r="AR5" s="248"/>
      <c r="AS5" s="248"/>
      <c r="AT5" s="248"/>
      <c r="AU5" s="248"/>
      <c r="AV5" s="248"/>
      <c r="AW5" s="248"/>
      <c r="AX5" s="248"/>
      <c r="AY5" s="248"/>
      <c r="AZ5" s="248"/>
      <c r="BA5" s="248"/>
      <c r="BB5" s="248"/>
      <c r="BC5" s="248"/>
      <c r="BD5" s="248"/>
      <c r="BE5" s="248"/>
      <c r="BF5" s="248"/>
      <c r="BG5" s="248"/>
      <c r="BH5" s="191"/>
      <c r="BI5" s="191"/>
    </row>
    <row r="6" spans="1:61" ht="16.5" customHeight="1" thickBot="1" x14ac:dyDescent="0.35">
      <c r="A6" s="19"/>
      <c r="B6" s="288"/>
      <c r="C6" s="49"/>
      <c r="D6" s="251"/>
      <c r="E6" s="25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row>
    <row r="7" spans="1:61" ht="18.75" x14ac:dyDescent="0.3">
      <c r="A7" s="19"/>
      <c r="B7" s="289"/>
      <c r="C7" s="291"/>
      <c r="D7" s="251"/>
      <c r="E7" s="251"/>
      <c r="F7" s="191"/>
      <c r="G7" s="349" t="s">
        <v>4</v>
      </c>
      <c r="H7" s="350"/>
      <c r="I7" s="350"/>
      <c r="J7" s="350"/>
      <c r="K7" s="351"/>
      <c r="L7" s="349" t="s">
        <v>5</v>
      </c>
      <c r="M7" s="350"/>
      <c r="N7" s="350"/>
      <c r="O7" s="351"/>
      <c r="P7" s="349" t="s">
        <v>6</v>
      </c>
      <c r="Q7" s="350"/>
      <c r="R7" s="350"/>
      <c r="S7" s="351"/>
      <c r="T7" s="349" t="s">
        <v>7</v>
      </c>
      <c r="U7" s="350"/>
      <c r="V7" s="350"/>
      <c r="W7" s="350"/>
      <c r="X7" s="351"/>
      <c r="Y7" s="349" t="s">
        <v>8</v>
      </c>
      <c r="Z7" s="350"/>
      <c r="AA7" s="350"/>
      <c r="AB7" s="351"/>
      <c r="AC7" s="349" t="s">
        <v>9</v>
      </c>
      <c r="AD7" s="350"/>
      <c r="AE7" s="350"/>
      <c r="AF7" s="351"/>
      <c r="AG7" s="349" t="s">
        <v>10</v>
      </c>
      <c r="AH7" s="350"/>
      <c r="AI7" s="350"/>
      <c r="AJ7" s="350"/>
      <c r="AK7" s="351"/>
      <c r="AL7" s="349" t="s">
        <v>11</v>
      </c>
      <c r="AM7" s="350"/>
      <c r="AN7" s="350"/>
      <c r="AO7" s="351"/>
      <c r="AP7" s="349" t="s">
        <v>12</v>
      </c>
      <c r="AQ7" s="350"/>
      <c r="AR7" s="350"/>
      <c r="AS7" s="351"/>
      <c r="AT7" s="349" t="s">
        <v>13</v>
      </c>
      <c r="AU7" s="350"/>
      <c r="AV7" s="350"/>
      <c r="AW7" s="350"/>
      <c r="AX7" s="351"/>
      <c r="AY7" s="349" t="s">
        <v>14</v>
      </c>
      <c r="AZ7" s="350"/>
      <c r="BA7" s="350"/>
      <c r="BB7" s="351"/>
      <c r="BC7" s="349" t="s">
        <v>15</v>
      </c>
      <c r="BD7" s="350"/>
      <c r="BE7" s="350"/>
      <c r="BF7" s="350"/>
      <c r="BG7" s="351"/>
      <c r="BH7" s="191"/>
      <c r="BI7" s="191"/>
    </row>
    <row r="8" spans="1:61" ht="18.75" customHeight="1" x14ac:dyDescent="0.3">
      <c r="A8" s="19"/>
      <c r="B8" s="289"/>
      <c r="C8" s="49"/>
      <c r="D8" s="191"/>
      <c r="E8" s="252" t="s">
        <v>28</v>
      </c>
      <c r="F8" s="191"/>
      <c r="G8" s="163">
        <v>1</v>
      </c>
      <c r="H8" s="164">
        <v>2</v>
      </c>
      <c r="I8" s="164">
        <v>3</v>
      </c>
      <c r="J8" s="164">
        <v>4</v>
      </c>
      <c r="K8" s="165">
        <v>5</v>
      </c>
      <c r="L8" s="163">
        <v>6</v>
      </c>
      <c r="M8" s="164">
        <v>7</v>
      </c>
      <c r="N8" s="164">
        <v>8</v>
      </c>
      <c r="O8" s="165">
        <v>9</v>
      </c>
      <c r="P8" s="163">
        <v>10</v>
      </c>
      <c r="Q8" s="164">
        <v>11</v>
      </c>
      <c r="R8" s="164">
        <v>12</v>
      </c>
      <c r="S8" s="165">
        <v>13</v>
      </c>
      <c r="T8" s="163">
        <v>14</v>
      </c>
      <c r="U8" s="164">
        <v>15</v>
      </c>
      <c r="V8" s="164">
        <v>16</v>
      </c>
      <c r="W8" s="164">
        <v>17</v>
      </c>
      <c r="X8" s="165">
        <v>18</v>
      </c>
      <c r="Y8" s="163">
        <v>19</v>
      </c>
      <c r="Z8" s="164">
        <v>20</v>
      </c>
      <c r="AA8" s="164">
        <v>21</v>
      </c>
      <c r="AB8" s="165">
        <v>22</v>
      </c>
      <c r="AC8" s="163">
        <v>23</v>
      </c>
      <c r="AD8" s="164">
        <v>24</v>
      </c>
      <c r="AE8" s="164">
        <v>25</v>
      </c>
      <c r="AF8" s="165">
        <v>26</v>
      </c>
      <c r="AG8" s="163">
        <v>27</v>
      </c>
      <c r="AH8" s="164">
        <v>28</v>
      </c>
      <c r="AI8" s="164">
        <v>29</v>
      </c>
      <c r="AJ8" s="164">
        <v>30</v>
      </c>
      <c r="AK8" s="165">
        <v>31</v>
      </c>
      <c r="AL8" s="163">
        <v>32</v>
      </c>
      <c r="AM8" s="164">
        <v>33</v>
      </c>
      <c r="AN8" s="164">
        <v>34</v>
      </c>
      <c r="AO8" s="165">
        <v>35</v>
      </c>
      <c r="AP8" s="163">
        <v>36</v>
      </c>
      <c r="AQ8" s="164">
        <v>37</v>
      </c>
      <c r="AR8" s="164">
        <v>38</v>
      </c>
      <c r="AS8" s="165">
        <v>39</v>
      </c>
      <c r="AT8" s="163">
        <v>40</v>
      </c>
      <c r="AU8" s="164">
        <v>41</v>
      </c>
      <c r="AV8" s="164">
        <v>42</v>
      </c>
      <c r="AW8" s="164">
        <v>43</v>
      </c>
      <c r="AX8" s="165">
        <v>44</v>
      </c>
      <c r="AY8" s="163">
        <v>45</v>
      </c>
      <c r="AZ8" s="164">
        <v>46</v>
      </c>
      <c r="BA8" s="164">
        <v>47</v>
      </c>
      <c r="BB8" s="165">
        <v>48</v>
      </c>
      <c r="BC8" s="163">
        <v>49</v>
      </c>
      <c r="BD8" s="164">
        <v>50</v>
      </c>
      <c r="BE8" s="164">
        <v>51</v>
      </c>
      <c r="BF8" s="164">
        <v>52</v>
      </c>
      <c r="BG8" s="165">
        <v>1</v>
      </c>
      <c r="BH8" s="191"/>
      <c r="BI8" s="191"/>
    </row>
    <row r="9" spans="1:61" ht="15.75" thickBot="1" x14ac:dyDescent="0.3">
      <c r="A9" s="191"/>
      <c r="B9" s="191"/>
      <c r="C9" s="191"/>
      <c r="D9" s="191"/>
      <c r="E9" s="253" t="s">
        <v>27</v>
      </c>
      <c r="F9" s="191"/>
      <c r="G9" s="166">
        <v>30</v>
      </c>
      <c r="H9" s="167">
        <v>6</v>
      </c>
      <c r="I9" s="167">
        <v>13</v>
      </c>
      <c r="J9" s="167">
        <v>20</v>
      </c>
      <c r="K9" s="168">
        <v>27</v>
      </c>
      <c r="L9" s="166">
        <v>3</v>
      </c>
      <c r="M9" s="167">
        <v>10</v>
      </c>
      <c r="N9" s="167">
        <v>17</v>
      </c>
      <c r="O9" s="168">
        <v>24</v>
      </c>
      <c r="P9" s="166">
        <v>3</v>
      </c>
      <c r="Q9" s="167">
        <v>10</v>
      </c>
      <c r="R9" s="167">
        <v>17</v>
      </c>
      <c r="S9" s="168">
        <v>24</v>
      </c>
      <c r="T9" s="166">
        <v>31</v>
      </c>
      <c r="U9" s="167">
        <v>7</v>
      </c>
      <c r="V9" s="167">
        <v>14</v>
      </c>
      <c r="W9" s="167">
        <v>21</v>
      </c>
      <c r="X9" s="168">
        <v>28</v>
      </c>
      <c r="Y9" s="166">
        <v>5</v>
      </c>
      <c r="Z9" s="167">
        <v>12</v>
      </c>
      <c r="AA9" s="167">
        <v>19</v>
      </c>
      <c r="AB9" s="168">
        <v>26</v>
      </c>
      <c r="AC9" s="166">
        <v>2</v>
      </c>
      <c r="AD9" s="167">
        <v>9</v>
      </c>
      <c r="AE9" s="167">
        <v>16</v>
      </c>
      <c r="AF9" s="168">
        <v>23</v>
      </c>
      <c r="AG9" s="166">
        <v>30</v>
      </c>
      <c r="AH9" s="167">
        <v>7</v>
      </c>
      <c r="AI9" s="167">
        <v>14</v>
      </c>
      <c r="AJ9" s="167">
        <v>21</v>
      </c>
      <c r="AK9" s="168">
        <v>28</v>
      </c>
      <c r="AL9" s="166">
        <v>4</v>
      </c>
      <c r="AM9" s="167">
        <v>11</v>
      </c>
      <c r="AN9" s="167">
        <v>18</v>
      </c>
      <c r="AO9" s="168">
        <v>25</v>
      </c>
      <c r="AP9" s="166">
        <v>1</v>
      </c>
      <c r="AQ9" s="167">
        <v>8</v>
      </c>
      <c r="AR9" s="167">
        <v>15</v>
      </c>
      <c r="AS9" s="168">
        <v>22</v>
      </c>
      <c r="AT9" s="166">
        <v>29</v>
      </c>
      <c r="AU9" s="167">
        <v>6</v>
      </c>
      <c r="AV9" s="167">
        <v>13</v>
      </c>
      <c r="AW9" s="167">
        <v>20</v>
      </c>
      <c r="AX9" s="168">
        <v>27</v>
      </c>
      <c r="AY9" s="166">
        <v>3</v>
      </c>
      <c r="AZ9" s="167">
        <v>10</v>
      </c>
      <c r="BA9" s="167">
        <v>17</v>
      </c>
      <c r="BB9" s="168">
        <v>24</v>
      </c>
      <c r="BC9" s="166">
        <v>1</v>
      </c>
      <c r="BD9" s="167">
        <v>8</v>
      </c>
      <c r="BE9" s="167">
        <v>15</v>
      </c>
      <c r="BF9" s="167">
        <v>22</v>
      </c>
      <c r="BG9" s="168">
        <v>29</v>
      </c>
      <c r="BH9" s="191"/>
      <c r="BI9" s="191"/>
    </row>
    <row r="10" spans="1:61" x14ac:dyDescent="0.25">
      <c r="A10" s="191"/>
      <c r="B10" s="191"/>
      <c r="C10" s="191"/>
      <c r="D10" s="191"/>
      <c r="E10" s="191"/>
      <c r="F10" s="191"/>
      <c r="G10" s="49"/>
      <c r="H10" s="49"/>
      <c r="I10" s="49"/>
      <c r="J10" s="49"/>
      <c r="K10" s="49"/>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49"/>
      <c r="AN10" s="49"/>
      <c r="AO10" s="49"/>
      <c r="AP10" s="49"/>
      <c r="AQ10" s="49"/>
      <c r="AR10" s="49"/>
      <c r="AS10" s="49"/>
      <c r="AT10" s="49"/>
      <c r="AU10" s="49"/>
      <c r="AV10" s="49"/>
      <c r="AW10" s="49"/>
      <c r="AX10" s="49"/>
      <c r="AY10" s="49"/>
      <c r="AZ10" s="49"/>
      <c r="BA10" s="49"/>
      <c r="BB10" s="49"/>
      <c r="BC10" s="49"/>
      <c r="BD10" s="49"/>
      <c r="BE10" s="49"/>
      <c r="BF10" s="49"/>
      <c r="BG10" s="49"/>
      <c r="BH10" s="191"/>
      <c r="BI10" s="191"/>
    </row>
    <row r="11" spans="1:61" ht="15.75" thickBot="1" x14ac:dyDescent="0.3">
      <c r="A11" s="191"/>
      <c r="B11" s="191"/>
      <c r="C11" s="254" t="s">
        <v>58</v>
      </c>
      <c r="D11" s="255" t="s">
        <v>156</v>
      </c>
      <c r="E11" s="255" t="s">
        <v>157</v>
      </c>
      <c r="F11" s="191"/>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191"/>
      <c r="BI11" s="191"/>
    </row>
    <row r="12" spans="1:61" ht="9" customHeight="1" thickBot="1" x14ac:dyDescent="0.3">
      <c r="B12" s="3"/>
      <c r="C12" s="3"/>
      <c r="D12" s="28"/>
      <c r="E12" s="114"/>
      <c r="F12" s="52"/>
      <c r="G12" s="52"/>
      <c r="H12" s="52"/>
      <c r="I12" s="52"/>
      <c r="J12" s="52"/>
      <c r="K12" s="52"/>
      <c r="L12" s="52"/>
      <c r="M12" s="49"/>
      <c r="N12" s="49"/>
      <c r="O12" s="49"/>
      <c r="P12" s="49"/>
      <c r="Q12" s="49"/>
      <c r="R12" s="52"/>
      <c r="S12" s="52"/>
      <c r="T12" s="52"/>
      <c r="U12" s="52"/>
      <c r="V12" s="52"/>
      <c r="W12" s="52"/>
      <c r="X12" s="52"/>
      <c r="Y12" s="52"/>
      <c r="Z12" s="52"/>
      <c r="AA12" s="52"/>
      <c r="AB12" s="52"/>
      <c r="AC12" s="52"/>
      <c r="AD12" s="52"/>
      <c r="AE12" s="52"/>
      <c r="AF12" s="49"/>
      <c r="AG12" s="49"/>
      <c r="AH12" s="49"/>
      <c r="AI12" s="49"/>
      <c r="AJ12" s="49"/>
      <c r="AK12" s="49"/>
      <c r="AL12" s="49"/>
      <c r="AM12" s="49"/>
      <c r="AN12" s="52"/>
      <c r="AO12" s="52"/>
      <c r="AP12" s="52"/>
      <c r="AQ12" s="52"/>
      <c r="AR12" s="52"/>
      <c r="AS12" s="52"/>
      <c r="AT12" s="52"/>
      <c r="AU12" s="52"/>
      <c r="AV12" s="52"/>
      <c r="AW12" s="52"/>
      <c r="AX12" s="52"/>
      <c r="AY12" s="52"/>
      <c r="AZ12" s="52"/>
      <c r="BA12" s="52"/>
      <c r="BB12" s="52"/>
      <c r="BC12" s="52"/>
      <c r="BD12" s="52"/>
      <c r="BE12" s="52"/>
      <c r="BF12" s="52"/>
      <c r="BG12" s="52"/>
      <c r="BH12" s="191"/>
      <c r="BI12" s="191"/>
    </row>
    <row r="13" spans="1:61" ht="15" customHeight="1" x14ac:dyDescent="0.25">
      <c r="A13" s="364" t="s">
        <v>35</v>
      </c>
      <c r="B13" s="170" t="s">
        <v>0</v>
      </c>
      <c r="C13" s="170"/>
      <c r="D13" s="171">
        <f>SUM(D14:D16)</f>
        <v>7999</v>
      </c>
      <c r="E13" s="172">
        <f>SUM(E14:E17)</f>
        <v>1745</v>
      </c>
      <c r="F13" s="191"/>
      <c r="G13" s="49"/>
      <c r="H13" s="49"/>
      <c r="I13" s="49"/>
      <c r="J13" s="49"/>
      <c r="K13" s="49"/>
      <c r="L13" s="49"/>
      <c r="M13" s="367" t="s">
        <v>158</v>
      </c>
      <c r="N13" s="368"/>
      <c r="O13" s="368"/>
      <c r="P13" s="368"/>
      <c r="Q13" s="368"/>
      <c r="R13" s="369"/>
      <c r="S13" s="369"/>
      <c r="T13" s="369"/>
      <c r="U13" s="369"/>
      <c r="V13" s="369"/>
      <c r="W13" s="369"/>
      <c r="X13" s="370"/>
      <c r="Y13" s="49"/>
      <c r="Z13" s="371" t="s">
        <v>158</v>
      </c>
      <c r="AA13" s="372"/>
      <c r="AB13" s="372"/>
      <c r="AC13" s="372"/>
      <c r="AD13" s="372"/>
      <c r="AE13" s="372"/>
      <c r="AF13" s="169"/>
      <c r="AG13" s="169"/>
      <c r="AH13" s="169"/>
      <c r="AI13" s="169"/>
      <c r="AJ13" s="169"/>
      <c r="AK13" s="169"/>
      <c r="AL13" s="169"/>
      <c r="AM13" s="60"/>
      <c r="AN13" s="191"/>
      <c r="AO13" s="191"/>
      <c r="AP13" s="191"/>
      <c r="AQ13" s="191"/>
      <c r="AR13" s="191"/>
      <c r="AS13" s="191"/>
      <c r="AT13" s="191"/>
      <c r="AU13" s="191"/>
      <c r="AV13" s="191"/>
      <c r="AW13" s="191"/>
      <c r="AX13" s="191"/>
      <c r="AY13" s="191"/>
      <c r="AZ13" s="49"/>
      <c r="BA13" s="49"/>
      <c r="BB13" s="49"/>
      <c r="BC13" s="49"/>
      <c r="BD13" s="49"/>
      <c r="BE13" s="49"/>
      <c r="BF13" s="49"/>
      <c r="BG13" s="49"/>
      <c r="BH13" s="191"/>
      <c r="BI13" s="191"/>
    </row>
    <row r="14" spans="1:61" ht="15" customHeight="1" thickBot="1" x14ac:dyDescent="0.3">
      <c r="A14" s="365"/>
      <c r="B14" s="109" t="s">
        <v>158</v>
      </c>
      <c r="C14" s="109" t="s">
        <v>159</v>
      </c>
      <c r="D14" s="242">
        <f>SUM(G14:BG14)</f>
        <v>4499</v>
      </c>
      <c r="E14" s="245"/>
      <c r="F14" s="191"/>
      <c r="G14" s="49"/>
      <c r="H14" s="49"/>
      <c r="I14" s="49"/>
      <c r="J14" s="49"/>
      <c r="K14" s="49"/>
      <c r="L14" s="49"/>
      <c r="M14" s="373">
        <v>2693</v>
      </c>
      <c r="N14" s="374"/>
      <c r="O14" s="374"/>
      <c r="P14" s="374"/>
      <c r="Q14" s="374"/>
      <c r="R14" s="375"/>
      <c r="S14" s="375"/>
      <c r="T14" s="375"/>
      <c r="U14" s="375"/>
      <c r="V14" s="375"/>
      <c r="W14" s="375"/>
      <c r="X14" s="376"/>
      <c r="Y14" s="212"/>
      <c r="Z14" s="377">
        <v>1806</v>
      </c>
      <c r="AA14" s="378"/>
      <c r="AB14" s="378"/>
      <c r="AC14" s="378"/>
      <c r="AD14" s="378"/>
      <c r="AE14" s="378"/>
      <c r="AF14" s="173"/>
      <c r="AG14" s="174"/>
      <c r="AH14" s="174"/>
      <c r="AI14" s="174"/>
      <c r="AJ14" s="174"/>
      <c r="AK14" s="174"/>
      <c r="AL14" s="174"/>
      <c r="AM14" s="191"/>
      <c r="AN14" s="191"/>
      <c r="AO14" s="191"/>
      <c r="AP14" s="191"/>
      <c r="AQ14" s="191"/>
      <c r="AR14" s="191"/>
      <c r="AS14" s="191"/>
      <c r="AT14" s="191"/>
      <c r="AU14" s="191"/>
      <c r="AV14" s="191"/>
      <c r="AW14" s="191"/>
      <c r="AX14" s="191"/>
      <c r="AY14" s="191"/>
      <c r="AZ14" s="49"/>
      <c r="BA14" s="49"/>
      <c r="BB14" s="49"/>
      <c r="BC14" s="49"/>
      <c r="BD14" s="49"/>
      <c r="BE14" s="49"/>
      <c r="BF14" s="49"/>
      <c r="BG14" s="49"/>
      <c r="BH14" s="191"/>
      <c r="BI14" s="191"/>
    </row>
    <row r="15" spans="1:61" ht="15" customHeight="1" thickBot="1" x14ac:dyDescent="0.3">
      <c r="A15" s="365"/>
      <c r="B15" s="109"/>
      <c r="C15" s="109"/>
      <c r="D15" s="242"/>
      <c r="E15" s="239">
        <f>SUM(F15:BG15)</f>
        <v>1115</v>
      </c>
      <c r="F15" s="191"/>
      <c r="G15" s="49"/>
      <c r="H15" s="49"/>
      <c r="I15" s="49"/>
      <c r="J15" s="49"/>
      <c r="K15" s="49"/>
      <c r="L15" s="49"/>
      <c r="M15" s="175">
        <v>70</v>
      </c>
      <c r="N15" s="176">
        <v>70</v>
      </c>
      <c r="O15" s="176">
        <v>70</v>
      </c>
      <c r="P15" s="176">
        <v>70</v>
      </c>
      <c r="Q15" s="176">
        <v>70</v>
      </c>
      <c r="R15" s="176">
        <v>60</v>
      </c>
      <c r="S15" s="176">
        <v>60</v>
      </c>
      <c r="T15" s="176">
        <v>60</v>
      </c>
      <c r="U15" s="176">
        <v>60</v>
      </c>
      <c r="V15" s="176">
        <v>60</v>
      </c>
      <c r="W15" s="176">
        <v>55</v>
      </c>
      <c r="X15" s="177">
        <v>55</v>
      </c>
      <c r="Y15" s="49"/>
      <c r="Z15" s="178">
        <v>70</v>
      </c>
      <c r="AA15" s="179">
        <v>60</v>
      </c>
      <c r="AB15" s="179">
        <v>60</v>
      </c>
      <c r="AC15" s="179">
        <v>55</v>
      </c>
      <c r="AD15" s="179">
        <v>55</v>
      </c>
      <c r="AE15" s="179">
        <v>55</v>
      </c>
      <c r="AF15" s="180"/>
      <c r="AG15" s="108"/>
      <c r="AH15" s="108"/>
      <c r="AI15" s="108"/>
      <c r="AJ15" s="108"/>
      <c r="AK15" s="108"/>
      <c r="AL15" s="108"/>
      <c r="AM15" s="6"/>
      <c r="AN15" s="379" t="s">
        <v>160</v>
      </c>
      <c r="AO15" s="380"/>
      <c r="AP15" s="380"/>
      <c r="AQ15" s="381"/>
      <c r="AR15" s="49"/>
      <c r="AS15" s="49"/>
      <c r="AT15" s="379" t="s">
        <v>160</v>
      </c>
      <c r="AU15" s="380"/>
      <c r="AV15" s="380"/>
      <c r="AW15" s="380"/>
      <c r="AX15" s="380"/>
      <c r="AY15" s="381"/>
      <c r="AZ15" s="49"/>
      <c r="BA15" s="49"/>
      <c r="BB15" s="49"/>
      <c r="BC15" s="49"/>
      <c r="BD15" s="49"/>
      <c r="BE15" s="49"/>
      <c r="BF15" s="49"/>
      <c r="BG15" s="49"/>
      <c r="BH15" s="191"/>
      <c r="BI15" s="191"/>
    </row>
    <row r="16" spans="1:61" ht="15.75" customHeight="1" thickBot="1" x14ac:dyDescent="0.35">
      <c r="A16" s="365"/>
      <c r="B16" s="109" t="s">
        <v>160</v>
      </c>
      <c r="C16" s="109" t="s">
        <v>161</v>
      </c>
      <c r="D16" s="242">
        <f>SUM(F16:BG16)</f>
        <v>3500</v>
      </c>
      <c r="E16" s="245"/>
      <c r="F16" s="191"/>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274"/>
      <c r="AN16" s="356">
        <v>2000</v>
      </c>
      <c r="AO16" s="357"/>
      <c r="AP16" s="357"/>
      <c r="AQ16" s="358"/>
      <c r="AR16" s="279"/>
      <c r="AS16" s="279"/>
      <c r="AT16" s="356">
        <v>1500</v>
      </c>
      <c r="AU16" s="357"/>
      <c r="AV16" s="357"/>
      <c r="AW16" s="357"/>
      <c r="AX16" s="357"/>
      <c r="AY16" s="358"/>
      <c r="AZ16" s="49"/>
      <c r="BA16" s="49"/>
      <c r="BB16" s="49"/>
      <c r="BC16" s="49"/>
      <c r="BD16" s="49"/>
      <c r="BE16" s="49"/>
      <c r="BF16" s="49"/>
      <c r="BG16" s="49"/>
      <c r="BH16" s="191"/>
      <c r="BI16" s="191"/>
    </row>
    <row r="17" spans="1:62" ht="15.75" customHeight="1" x14ac:dyDescent="0.3">
      <c r="A17" s="365"/>
      <c r="B17" s="109"/>
      <c r="C17" s="109"/>
      <c r="D17" s="242"/>
      <c r="E17" s="245">
        <f>SUM(G17:BG17)</f>
        <v>630</v>
      </c>
      <c r="F17" s="191"/>
      <c r="G17" s="49"/>
      <c r="H17" s="49"/>
      <c r="I17" s="49"/>
      <c r="J17" s="49"/>
      <c r="K17" s="49"/>
      <c r="L17" s="49"/>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274"/>
      <c r="AN17" s="275">
        <v>80</v>
      </c>
      <c r="AO17" s="276">
        <v>80</v>
      </c>
      <c r="AP17" s="276">
        <v>80</v>
      </c>
      <c r="AQ17" s="277">
        <v>60</v>
      </c>
      <c r="AR17" s="262"/>
      <c r="AS17" s="262"/>
      <c r="AT17" s="278">
        <v>70</v>
      </c>
      <c r="AU17" s="276">
        <v>60</v>
      </c>
      <c r="AV17" s="276">
        <v>50</v>
      </c>
      <c r="AW17" s="276">
        <v>50</v>
      </c>
      <c r="AX17" s="276">
        <v>50</v>
      </c>
      <c r="AY17" s="277">
        <v>50</v>
      </c>
      <c r="AZ17" s="49"/>
      <c r="BA17" s="49"/>
      <c r="BB17" s="49"/>
      <c r="BC17" s="49"/>
      <c r="BD17" s="49"/>
      <c r="BE17" s="49"/>
      <c r="BF17" s="49"/>
      <c r="BG17" s="49"/>
      <c r="BH17" s="191"/>
      <c r="BI17" s="191"/>
    </row>
    <row r="18" spans="1:62" x14ac:dyDescent="0.25">
      <c r="A18" s="365"/>
      <c r="B18" s="25" t="s">
        <v>19</v>
      </c>
      <c r="C18" s="25"/>
      <c r="D18" s="181">
        <v>0</v>
      </c>
      <c r="E18" s="182"/>
      <c r="F18" s="191"/>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191"/>
      <c r="BI18" s="191"/>
      <c r="BJ18" s="191"/>
    </row>
    <row r="19" spans="1:62" x14ac:dyDescent="0.25">
      <c r="A19" s="365"/>
      <c r="B19" s="237"/>
      <c r="C19" s="237"/>
      <c r="D19" s="244">
        <v>0</v>
      </c>
      <c r="E19" s="239"/>
      <c r="F19" s="191"/>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191"/>
      <c r="BI19" s="191"/>
      <c r="BJ19" s="191"/>
    </row>
    <row r="20" spans="1:62" x14ac:dyDescent="0.25">
      <c r="A20" s="365"/>
      <c r="B20" s="24" t="s">
        <v>1</v>
      </c>
      <c r="C20" s="24"/>
      <c r="D20" s="183">
        <v>0</v>
      </c>
      <c r="E20" s="184"/>
      <c r="F20" s="191"/>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191"/>
      <c r="BI20" s="191"/>
      <c r="BJ20" s="191"/>
    </row>
    <row r="21" spans="1:62" ht="15.75" thickBot="1" x14ac:dyDescent="0.3">
      <c r="A21" s="365"/>
      <c r="B21" s="237"/>
      <c r="C21" s="237"/>
      <c r="D21" s="244">
        <v>0</v>
      </c>
      <c r="E21" s="239"/>
      <c r="F21" s="191"/>
      <c r="G21" s="51"/>
      <c r="H21" s="51"/>
      <c r="I21" s="51"/>
      <c r="J21" s="51"/>
      <c r="K21" s="51"/>
      <c r="L21" s="49"/>
      <c r="M21" s="49"/>
      <c r="N21" s="49"/>
      <c r="O21" s="49"/>
      <c r="P21" s="51"/>
      <c r="Q21" s="51"/>
      <c r="R21" s="51"/>
      <c r="S21" s="51"/>
      <c r="T21" s="49"/>
      <c r="U21" s="49"/>
      <c r="V21" s="49"/>
      <c r="W21" s="49"/>
      <c r="X21" s="49"/>
      <c r="Y21" s="49"/>
      <c r="Z21" s="49"/>
      <c r="AA21" s="49"/>
      <c r="AB21" s="49"/>
      <c r="AC21" s="49"/>
      <c r="AD21" s="49"/>
      <c r="AE21" s="49"/>
      <c r="AF21" s="49"/>
      <c r="AG21" s="49"/>
      <c r="AH21" s="49"/>
      <c r="AI21" s="49"/>
      <c r="AJ21" s="49"/>
      <c r="AK21" s="49"/>
      <c r="AL21" s="51"/>
      <c r="AM21" s="51"/>
      <c r="AN21" s="51"/>
      <c r="AO21" s="51"/>
      <c r="AP21" s="51"/>
      <c r="AQ21" s="51"/>
      <c r="AR21" s="51"/>
      <c r="AS21" s="51"/>
      <c r="AT21" s="51"/>
      <c r="AU21" s="51"/>
      <c r="AV21" s="51"/>
      <c r="AW21" s="51"/>
      <c r="AX21" s="51"/>
      <c r="AY21" s="51"/>
      <c r="AZ21" s="51"/>
      <c r="BA21" s="51"/>
      <c r="BB21" s="51"/>
      <c r="BC21" s="51"/>
      <c r="BD21" s="51"/>
      <c r="BE21" s="51"/>
      <c r="BF21" s="51"/>
      <c r="BG21" s="51"/>
      <c r="BH21" s="191"/>
      <c r="BI21" s="191"/>
    </row>
    <row r="22" spans="1:62" ht="15.75" thickBot="1" x14ac:dyDescent="0.3">
      <c r="A22" s="365"/>
      <c r="B22" s="24" t="s">
        <v>2</v>
      </c>
      <c r="C22" s="24"/>
      <c r="D22" s="183">
        <f>SUM(D23:D25)</f>
        <v>611</v>
      </c>
      <c r="E22" s="184"/>
      <c r="F22" s="191"/>
      <c r="G22" s="191"/>
      <c r="H22" s="191"/>
      <c r="I22" s="191"/>
      <c r="J22" s="191"/>
      <c r="K22" s="191"/>
      <c r="L22" s="359" t="s">
        <v>158</v>
      </c>
      <c r="M22" s="360"/>
      <c r="N22" s="360"/>
      <c r="O22" s="361"/>
      <c r="P22" s="49"/>
      <c r="Q22" s="49"/>
      <c r="R22" s="49"/>
      <c r="S22" s="49"/>
      <c r="T22" s="362" t="s">
        <v>158</v>
      </c>
      <c r="U22" s="363"/>
      <c r="V22" s="363"/>
      <c r="W22" s="363"/>
      <c r="X22" s="363"/>
      <c r="Y22" s="360" t="s">
        <v>158</v>
      </c>
      <c r="Z22" s="360"/>
      <c r="AA22" s="360"/>
      <c r="AB22" s="360"/>
      <c r="AC22" s="360" t="s">
        <v>158</v>
      </c>
      <c r="AD22" s="360"/>
      <c r="AE22" s="360"/>
      <c r="AF22" s="360"/>
      <c r="AG22" s="360" t="s">
        <v>158</v>
      </c>
      <c r="AH22" s="360"/>
      <c r="AI22" s="360"/>
      <c r="AJ22" s="360"/>
      <c r="AK22" s="361"/>
      <c r="AL22" s="49"/>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row>
    <row r="23" spans="1:62" ht="15.75" thickBot="1" x14ac:dyDescent="0.3">
      <c r="A23" s="365"/>
      <c r="B23" s="237" t="s">
        <v>158</v>
      </c>
      <c r="C23" s="237" t="s">
        <v>162</v>
      </c>
      <c r="D23" s="244">
        <f>SUM(G23:BG23)</f>
        <v>411</v>
      </c>
      <c r="E23" s="239"/>
      <c r="F23" s="191"/>
      <c r="G23" s="191"/>
      <c r="H23" s="191"/>
      <c r="I23" s="191"/>
      <c r="J23" s="191"/>
      <c r="K23" s="191"/>
      <c r="L23" s="382">
        <v>248</v>
      </c>
      <c r="M23" s="383"/>
      <c r="N23" s="383"/>
      <c r="O23" s="384"/>
      <c r="P23" s="49"/>
      <c r="Q23" s="49"/>
      <c r="R23" s="49"/>
      <c r="S23" s="49"/>
      <c r="T23" s="387">
        <v>118</v>
      </c>
      <c r="U23" s="388"/>
      <c r="V23" s="388"/>
      <c r="W23" s="388"/>
      <c r="X23" s="388"/>
      <c r="Y23" s="389">
        <v>15</v>
      </c>
      <c r="Z23" s="389"/>
      <c r="AA23" s="389"/>
      <c r="AB23" s="389"/>
      <c r="AC23" s="383">
        <v>15</v>
      </c>
      <c r="AD23" s="383"/>
      <c r="AE23" s="383"/>
      <c r="AF23" s="383"/>
      <c r="AG23" s="383">
        <v>15</v>
      </c>
      <c r="AH23" s="383"/>
      <c r="AI23" s="383"/>
      <c r="AJ23" s="383"/>
      <c r="AK23" s="384"/>
      <c r="AL23" s="49"/>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row>
    <row r="24" spans="1:62" x14ac:dyDescent="0.25">
      <c r="A24" s="365"/>
      <c r="B24" s="109"/>
      <c r="C24" s="237"/>
      <c r="D24" s="244"/>
      <c r="E24" s="239"/>
      <c r="F24" s="191"/>
      <c r="G24" s="191"/>
      <c r="H24" s="191"/>
      <c r="I24" s="191"/>
      <c r="J24" s="191"/>
      <c r="K24" s="191"/>
      <c r="L24" s="189"/>
      <c r="M24" s="189"/>
      <c r="N24" s="189"/>
      <c r="O24" s="189"/>
      <c r="P24" s="49"/>
      <c r="Q24" s="49"/>
      <c r="R24" s="49"/>
      <c r="S24" s="49"/>
      <c r="T24" s="189"/>
      <c r="U24" s="189"/>
      <c r="V24" s="189"/>
      <c r="W24" s="189"/>
      <c r="X24" s="189"/>
      <c r="Y24" s="189"/>
      <c r="Z24" s="189"/>
      <c r="AA24" s="189"/>
      <c r="AB24" s="189"/>
      <c r="AC24" s="189"/>
      <c r="AD24" s="189"/>
      <c r="AE24" s="189"/>
      <c r="AF24" s="189"/>
      <c r="AG24" s="189"/>
      <c r="AH24" s="189"/>
      <c r="AI24" s="189"/>
      <c r="AJ24" s="189"/>
      <c r="AK24" s="189"/>
      <c r="AL24" s="49"/>
      <c r="AM24" s="191"/>
      <c r="AN24" s="191"/>
      <c r="AO24" s="390" t="s">
        <v>160</v>
      </c>
      <c r="AP24" s="391"/>
      <c r="AQ24" s="391"/>
      <c r="AR24" s="392"/>
      <c r="AS24" s="191"/>
      <c r="AT24" s="191"/>
      <c r="AU24" s="191"/>
      <c r="AV24" s="191"/>
      <c r="AW24" s="191"/>
      <c r="AX24" s="191"/>
      <c r="AY24" s="191"/>
      <c r="AZ24" s="191"/>
      <c r="BA24" s="191"/>
      <c r="BB24" s="191"/>
      <c r="BC24" s="191"/>
      <c r="BD24" s="191"/>
      <c r="BE24" s="191"/>
      <c r="BF24" s="191"/>
      <c r="BG24" s="191"/>
      <c r="BH24" s="191"/>
      <c r="BI24" s="191"/>
    </row>
    <row r="25" spans="1:62" ht="15.75" thickBot="1" x14ac:dyDescent="0.3">
      <c r="A25" s="365"/>
      <c r="B25" s="109" t="s">
        <v>160</v>
      </c>
      <c r="C25" s="237" t="s">
        <v>163</v>
      </c>
      <c r="D25" s="244">
        <f>SUM(G25:BG25)</f>
        <v>200</v>
      </c>
      <c r="E25" s="239"/>
      <c r="F25" s="191"/>
      <c r="G25" s="191"/>
      <c r="H25" s="191"/>
      <c r="I25" s="191"/>
      <c r="J25" s="51"/>
      <c r="K25" s="51"/>
      <c r="L25" s="273"/>
      <c r="M25" s="273"/>
      <c r="N25" s="273"/>
      <c r="O25" s="273"/>
      <c r="P25" s="51"/>
      <c r="Q25" s="51"/>
      <c r="R25" s="51"/>
      <c r="S25" s="49"/>
      <c r="T25" s="189"/>
      <c r="U25" s="273"/>
      <c r="V25" s="273"/>
      <c r="W25" s="189"/>
      <c r="X25" s="189"/>
      <c r="Y25" s="273"/>
      <c r="Z25" s="273"/>
      <c r="AA25" s="273"/>
      <c r="AB25" s="273"/>
      <c r="AC25" s="273"/>
      <c r="AD25" s="273"/>
      <c r="AE25" s="273"/>
      <c r="AF25" s="273"/>
      <c r="AG25" s="273"/>
      <c r="AH25" s="273"/>
      <c r="AI25" s="273"/>
      <c r="AJ25" s="273"/>
      <c r="AK25" s="273"/>
      <c r="AL25" s="51"/>
      <c r="AM25" s="51"/>
      <c r="AN25" s="51"/>
      <c r="AO25" s="382">
        <v>200</v>
      </c>
      <c r="AP25" s="383"/>
      <c r="AQ25" s="383"/>
      <c r="AR25" s="384"/>
      <c r="AS25" s="51"/>
      <c r="AT25" s="51"/>
      <c r="AU25" s="191"/>
      <c r="AV25" s="191"/>
      <c r="AW25" s="191"/>
      <c r="AX25" s="191"/>
      <c r="AY25" s="191"/>
      <c r="AZ25" s="191"/>
      <c r="BA25" s="191"/>
      <c r="BB25" s="191"/>
      <c r="BC25" s="191"/>
      <c r="BD25" s="191"/>
      <c r="BE25" s="191"/>
      <c r="BF25" s="191"/>
      <c r="BG25" s="191"/>
      <c r="BH25" s="191"/>
      <c r="BI25" s="191"/>
    </row>
    <row r="26" spans="1:62" x14ac:dyDescent="0.25">
      <c r="A26" s="365"/>
      <c r="B26" s="24" t="s">
        <v>3</v>
      </c>
      <c r="C26" s="24"/>
      <c r="D26" s="183">
        <f>SUM(D27:D30)</f>
        <v>2144</v>
      </c>
      <c r="E26" s="184"/>
      <c r="F26" s="191"/>
      <c r="G26" s="50"/>
      <c r="H26" s="50"/>
      <c r="I26" s="50"/>
      <c r="J26" s="49"/>
      <c r="K26" s="49"/>
      <c r="L26" s="49"/>
      <c r="M26" s="49"/>
      <c r="N26" s="49"/>
      <c r="O26" s="49"/>
      <c r="P26" s="49"/>
      <c r="Q26" s="49"/>
      <c r="R26" s="49"/>
      <c r="S26" s="359" t="s">
        <v>158</v>
      </c>
      <c r="T26" s="361"/>
      <c r="U26" s="49"/>
      <c r="V26" s="49"/>
      <c r="W26" s="359" t="s">
        <v>158</v>
      </c>
      <c r="X26" s="361"/>
      <c r="Y26" s="49"/>
      <c r="Z26" s="49"/>
      <c r="AA26" s="49"/>
      <c r="AB26" s="49"/>
      <c r="AC26" s="49"/>
      <c r="AD26" s="49"/>
      <c r="AE26" s="49"/>
      <c r="AF26" s="49"/>
      <c r="AG26" s="49"/>
      <c r="AH26" s="49"/>
      <c r="AI26" s="49"/>
      <c r="AJ26" s="49"/>
      <c r="AK26" s="49"/>
      <c r="AL26" s="49"/>
      <c r="AM26" s="49"/>
      <c r="AN26" s="191"/>
      <c r="AO26" s="191"/>
      <c r="AP26" s="191"/>
      <c r="AQ26" s="191"/>
      <c r="AR26" s="191"/>
      <c r="AS26" s="191"/>
      <c r="AT26" s="191"/>
      <c r="AU26" s="50"/>
      <c r="AV26" s="50"/>
      <c r="AW26" s="50"/>
      <c r="AX26" s="50"/>
      <c r="AY26" s="50"/>
      <c r="AZ26" s="50"/>
      <c r="BA26" s="50"/>
      <c r="BB26" s="50"/>
      <c r="BC26" s="50"/>
      <c r="BD26" s="50"/>
      <c r="BE26" s="50"/>
      <c r="BF26" s="50"/>
      <c r="BG26" s="50"/>
      <c r="BH26" s="191"/>
      <c r="BI26" s="191"/>
    </row>
    <row r="27" spans="1:62" ht="15.75" thickBot="1" x14ac:dyDescent="0.3">
      <c r="A27" s="365"/>
      <c r="B27" s="109" t="s">
        <v>158</v>
      </c>
      <c r="C27" s="109" t="s">
        <v>164</v>
      </c>
      <c r="D27" s="242">
        <f>SUM(G27:BG27)</f>
        <v>1474</v>
      </c>
      <c r="E27" s="245"/>
      <c r="F27" s="191"/>
      <c r="G27" s="49"/>
      <c r="H27" s="49"/>
      <c r="I27" s="49"/>
      <c r="J27" s="49"/>
      <c r="K27" s="49"/>
      <c r="L27" s="49"/>
      <c r="M27" s="49"/>
      <c r="N27" s="49"/>
      <c r="O27" s="49"/>
      <c r="P27" s="49"/>
      <c r="Q27" s="49"/>
      <c r="R27" s="49"/>
      <c r="S27" s="382">
        <v>594</v>
      </c>
      <c r="T27" s="384"/>
      <c r="U27" s="49"/>
      <c r="V27" s="49"/>
      <c r="W27" s="382">
        <v>880</v>
      </c>
      <c r="X27" s="384"/>
      <c r="Y27" s="49"/>
      <c r="Z27" s="49"/>
      <c r="AA27" s="49"/>
      <c r="AB27" s="49"/>
      <c r="AC27" s="49"/>
      <c r="AD27" s="49"/>
      <c r="AE27" s="49"/>
      <c r="AF27" s="49"/>
      <c r="AG27" s="49"/>
      <c r="AH27" s="49"/>
      <c r="AI27" s="49"/>
      <c r="AJ27" s="49"/>
      <c r="AK27" s="49"/>
      <c r="AL27" s="49"/>
      <c r="AM27" s="49"/>
      <c r="AN27" s="191"/>
      <c r="AO27" s="191"/>
      <c r="AP27" s="191"/>
      <c r="AQ27" s="191"/>
      <c r="AR27" s="191"/>
      <c r="AS27" s="191"/>
      <c r="AT27" s="191"/>
      <c r="AU27" s="49"/>
      <c r="AV27" s="49"/>
      <c r="AW27" s="49"/>
      <c r="AX27" s="49"/>
      <c r="AY27" s="49"/>
      <c r="AZ27" s="49"/>
      <c r="BA27" s="49"/>
      <c r="BB27" s="49"/>
      <c r="BC27" s="49"/>
      <c r="BD27" s="49"/>
      <c r="BE27" s="49"/>
      <c r="BF27" s="49"/>
      <c r="BG27" s="49"/>
      <c r="BH27" s="191"/>
      <c r="BI27" s="191"/>
    </row>
    <row r="28" spans="1:62" ht="15.75" thickBot="1" x14ac:dyDescent="0.3">
      <c r="A28" s="365"/>
      <c r="B28" s="109"/>
      <c r="C28" s="243"/>
      <c r="D28" s="242"/>
      <c r="E28" s="245"/>
      <c r="F28" s="191"/>
      <c r="G28" s="49"/>
      <c r="H28" s="49"/>
      <c r="I28" s="49"/>
      <c r="J28" s="49"/>
      <c r="K28" s="49"/>
      <c r="L28" s="49"/>
      <c r="M28" s="49"/>
      <c r="N28" s="49"/>
      <c r="O28" s="49"/>
      <c r="P28" s="49"/>
      <c r="Q28" s="49"/>
      <c r="R28" s="49"/>
      <c r="S28" s="189"/>
      <c r="T28" s="189"/>
      <c r="U28" s="49"/>
      <c r="V28" s="49"/>
      <c r="W28" s="189"/>
      <c r="X28" s="189"/>
      <c r="Y28" s="49"/>
      <c r="Z28" s="49"/>
      <c r="AA28" s="49"/>
      <c r="AB28" s="49"/>
      <c r="AC28" s="49"/>
      <c r="AD28" s="49"/>
      <c r="AE28" s="49"/>
      <c r="AF28" s="49"/>
      <c r="AG28" s="49"/>
      <c r="AH28" s="49"/>
      <c r="AI28" s="49"/>
      <c r="AJ28" s="49"/>
      <c r="AK28" s="49"/>
      <c r="AL28" s="49"/>
      <c r="AM28" s="49"/>
      <c r="AN28" s="385" t="s">
        <v>160</v>
      </c>
      <c r="AO28" s="386"/>
      <c r="AP28" s="191"/>
      <c r="AQ28" s="49"/>
      <c r="AR28" s="49"/>
      <c r="AS28" s="390" t="s">
        <v>160</v>
      </c>
      <c r="AT28" s="392"/>
      <c r="AU28" s="49"/>
      <c r="AV28" s="49"/>
      <c r="AW28" s="49"/>
      <c r="AX28" s="49"/>
      <c r="AY28" s="49"/>
      <c r="AZ28" s="49"/>
      <c r="BA28" s="49"/>
      <c r="BB28" s="49"/>
      <c r="BC28" s="49"/>
      <c r="BD28" s="49"/>
      <c r="BE28" s="49"/>
      <c r="BF28" s="49"/>
      <c r="BG28" s="49"/>
      <c r="BH28" s="191"/>
      <c r="BI28" s="191"/>
    </row>
    <row r="29" spans="1:62" ht="15.75" thickBot="1" x14ac:dyDescent="0.3">
      <c r="A29" s="365"/>
      <c r="B29" s="109" t="s">
        <v>160</v>
      </c>
      <c r="C29" s="243" t="s">
        <v>165</v>
      </c>
      <c r="D29" s="242">
        <f>SUM(G29:BG29)</f>
        <v>595</v>
      </c>
      <c r="E29" s="246"/>
      <c r="F29" s="191"/>
      <c r="G29" s="49"/>
      <c r="H29" s="49"/>
      <c r="I29" s="49"/>
      <c r="J29" s="49"/>
      <c r="K29" s="49"/>
      <c r="L29" s="49"/>
      <c r="M29" s="49"/>
      <c r="N29" s="49"/>
      <c r="O29" s="49"/>
      <c r="P29" s="49"/>
      <c r="Q29" s="49"/>
      <c r="R29" s="49"/>
      <c r="S29" s="189"/>
      <c r="T29" s="189"/>
      <c r="U29" s="49"/>
      <c r="V29" s="49"/>
      <c r="W29" s="189"/>
      <c r="X29" s="189"/>
      <c r="Y29" s="49"/>
      <c r="Z29" s="49"/>
      <c r="AA29" s="49"/>
      <c r="AB29" s="49"/>
      <c r="AC29" s="49"/>
      <c r="AD29" s="49"/>
      <c r="AE29" s="49"/>
      <c r="AF29" s="49"/>
      <c r="AG29" s="49"/>
      <c r="AH29" s="49"/>
      <c r="AI29" s="49"/>
      <c r="AJ29" s="49"/>
      <c r="AK29" s="49"/>
      <c r="AL29" s="49"/>
      <c r="AM29" s="49"/>
      <c r="AN29" s="402">
        <v>124</v>
      </c>
      <c r="AO29" s="401"/>
      <c r="AP29" s="191"/>
      <c r="AQ29" s="49"/>
      <c r="AR29" s="49"/>
      <c r="AS29" s="382">
        <v>471</v>
      </c>
      <c r="AT29" s="384"/>
      <c r="AU29" s="49"/>
      <c r="AV29" s="49"/>
      <c r="AW29" s="49"/>
      <c r="AX29" s="49"/>
      <c r="AY29" s="49"/>
      <c r="AZ29" s="49"/>
      <c r="BA29" s="49"/>
      <c r="BB29" s="49"/>
      <c r="BC29" s="49"/>
      <c r="BD29" s="49"/>
      <c r="BE29" s="49"/>
      <c r="BF29" s="49"/>
      <c r="BG29" s="49"/>
      <c r="BH29" s="191"/>
      <c r="BI29" s="191"/>
    </row>
    <row r="30" spans="1:62" x14ac:dyDescent="0.25">
      <c r="A30" s="365"/>
      <c r="B30" s="185" t="s">
        <v>26</v>
      </c>
      <c r="C30" s="185"/>
      <c r="D30" s="186">
        <f>SUM(G30:BG30)</f>
        <v>75</v>
      </c>
      <c r="E30" s="187"/>
      <c r="F30" s="191"/>
      <c r="G30" s="403">
        <v>50</v>
      </c>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5"/>
      <c r="AL30" s="406">
        <v>25</v>
      </c>
      <c r="AM30" s="404"/>
      <c r="AN30" s="404"/>
      <c r="AO30" s="404"/>
      <c r="AP30" s="404"/>
      <c r="AQ30" s="404"/>
      <c r="AR30" s="404"/>
      <c r="AS30" s="404"/>
      <c r="AT30" s="404"/>
      <c r="AU30" s="404"/>
      <c r="AV30" s="404"/>
      <c r="AW30" s="404"/>
      <c r="AX30" s="404"/>
      <c r="AY30" s="404"/>
      <c r="AZ30" s="404"/>
      <c r="BA30" s="404"/>
      <c r="BB30" s="404"/>
      <c r="BC30" s="404"/>
      <c r="BD30" s="404"/>
      <c r="BE30" s="404"/>
      <c r="BF30" s="404"/>
      <c r="BG30" s="404"/>
      <c r="BH30" s="191"/>
      <c r="BI30" s="191"/>
    </row>
    <row r="31" spans="1:62" ht="15.75" thickBot="1" x14ac:dyDescent="0.3">
      <c r="A31" s="365"/>
      <c r="B31" s="24" t="s">
        <v>29</v>
      </c>
      <c r="C31" s="24"/>
      <c r="D31" s="183">
        <f>SUM(D32:D53)</f>
        <v>802</v>
      </c>
      <c r="E31" s="184">
        <f>SUM(E32:E52)</f>
        <v>1593000</v>
      </c>
      <c r="F31" s="191"/>
      <c r="G31" s="191"/>
      <c r="H31" s="191"/>
      <c r="I31" s="191"/>
      <c r="J31" s="191"/>
      <c r="K31" s="191"/>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191"/>
      <c r="AN31" s="191"/>
      <c r="AO31" s="191"/>
      <c r="AP31" s="191"/>
      <c r="AQ31" s="191"/>
      <c r="AR31" s="191"/>
      <c r="AS31" s="191"/>
      <c r="AT31" s="191"/>
      <c r="AU31" s="191"/>
      <c r="AV31" s="191"/>
      <c r="AW31" s="191"/>
      <c r="AX31" s="191"/>
      <c r="AY31" s="191"/>
      <c r="AZ31" s="191"/>
      <c r="BA31" s="191"/>
      <c r="BB31" s="191"/>
      <c r="BC31" s="270"/>
      <c r="BD31" s="191"/>
      <c r="BE31" s="191"/>
      <c r="BF31" s="191"/>
      <c r="BG31" s="191"/>
      <c r="BH31" s="191"/>
      <c r="BI31" s="191"/>
      <c r="BJ31" s="191"/>
    </row>
    <row r="32" spans="1:62" ht="15.75" customHeight="1" x14ac:dyDescent="0.25">
      <c r="A32" s="365"/>
      <c r="B32" s="237"/>
      <c r="C32" s="237"/>
      <c r="D32" s="244"/>
      <c r="E32" s="239"/>
      <c r="F32" s="191"/>
      <c r="G32" s="191"/>
      <c r="H32" s="191"/>
      <c r="I32" s="191"/>
      <c r="J32" s="191"/>
      <c r="K32" s="191"/>
      <c r="L32" s="49"/>
      <c r="M32" s="367" t="s">
        <v>158</v>
      </c>
      <c r="N32" s="368"/>
      <c r="O32" s="368"/>
      <c r="P32" s="368"/>
      <c r="Q32" s="368"/>
      <c r="R32" s="369"/>
      <c r="S32" s="369"/>
      <c r="T32" s="369"/>
      <c r="U32" s="369"/>
      <c r="V32" s="369"/>
      <c r="W32" s="369"/>
      <c r="X32" s="370"/>
      <c r="Y32" s="49"/>
      <c r="Z32" s="371" t="s">
        <v>158</v>
      </c>
      <c r="AA32" s="372"/>
      <c r="AB32" s="372"/>
      <c r="AC32" s="372"/>
      <c r="AD32" s="372"/>
      <c r="AE32" s="407"/>
      <c r="AF32" s="188"/>
      <c r="AG32" s="188"/>
      <c r="AH32" s="188"/>
      <c r="AI32" s="188"/>
      <c r="AJ32" s="188"/>
      <c r="AK32" s="188"/>
      <c r="AL32" s="188"/>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row>
    <row r="33" spans="1:65" ht="15.75" thickBot="1" x14ac:dyDescent="0.3">
      <c r="A33" s="365"/>
      <c r="B33" s="237" t="s">
        <v>23</v>
      </c>
      <c r="C33" s="237" t="s">
        <v>166</v>
      </c>
      <c r="D33" s="244">
        <f>SUM(G33:BG33)</f>
        <v>450</v>
      </c>
      <c r="E33" s="239"/>
      <c r="F33" s="191"/>
      <c r="G33" s="191"/>
      <c r="H33" s="191"/>
      <c r="I33" s="191"/>
      <c r="J33" s="191"/>
      <c r="K33" s="191"/>
      <c r="L33" s="49"/>
      <c r="M33" s="373">
        <v>300</v>
      </c>
      <c r="N33" s="374"/>
      <c r="O33" s="374"/>
      <c r="P33" s="374"/>
      <c r="Q33" s="374"/>
      <c r="R33" s="375"/>
      <c r="S33" s="375"/>
      <c r="T33" s="375"/>
      <c r="U33" s="375"/>
      <c r="V33" s="375"/>
      <c r="W33" s="375"/>
      <c r="X33" s="376"/>
      <c r="Y33" s="212"/>
      <c r="Z33" s="377">
        <v>150</v>
      </c>
      <c r="AA33" s="378"/>
      <c r="AB33" s="378"/>
      <c r="AC33" s="378"/>
      <c r="AD33" s="378"/>
      <c r="AE33" s="393"/>
      <c r="AF33" s="189"/>
      <c r="AG33" s="189"/>
      <c r="AH33" s="189"/>
      <c r="AI33" s="189"/>
      <c r="AJ33" s="189"/>
      <c r="AK33" s="189"/>
      <c r="AL33" s="189"/>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row>
    <row r="34" spans="1:65" ht="15.75" thickBot="1" x14ac:dyDescent="0.3">
      <c r="A34" s="365"/>
      <c r="B34" s="237"/>
      <c r="C34" s="237"/>
      <c r="D34" s="244"/>
      <c r="E34" s="239">
        <f>SUM(G34:BH34)</f>
        <v>1020000</v>
      </c>
      <c r="F34" s="191"/>
      <c r="G34" s="191"/>
      <c r="H34" s="191"/>
      <c r="I34" s="191"/>
      <c r="J34" s="191"/>
      <c r="K34" s="191"/>
      <c r="L34" s="49"/>
      <c r="M34" s="394">
        <v>670000</v>
      </c>
      <c r="N34" s="395"/>
      <c r="O34" s="395"/>
      <c r="P34" s="395"/>
      <c r="Q34" s="395"/>
      <c r="R34" s="395"/>
      <c r="S34" s="395"/>
      <c r="T34" s="395"/>
      <c r="U34" s="395"/>
      <c r="V34" s="395"/>
      <c r="W34" s="395"/>
      <c r="X34" s="396"/>
      <c r="Y34" s="272"/>
      <c r="Z34" s="397">
        <v>350000</v>
      </c>
      <c r="AA34" s="395"/>
      <c r="AB34" s="395"/>
      <c r="AC34" s="395"/>
      <c r="AD34" s="395"/>
      <c r="AE34" s="396"/>
      <c r="AF34" s="189"/>
      <c r="AG34" s="189"/>
      <c r="AH34" s="189"/>
      <c r="AI34" s="189"/>
      <c r="AJ34" s="189"/>
      <c r="AK34" s="189"/>
      <c r="AL34" s="189"/>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row>
    <row r="35" spans="1:65" ht="15.75" thickBot="1" x14ac:dyDescent="0.3">
      <c r="A35" s="365"/>
      <c r="B35" s="237"/>
      <c r="C35" s="237"/>
      <c r="D35" s="244"/>
      <c r="E35" s="239"/>
      <c r="F35" s="191"/>
      <c r="G35" s="191"/>
      <c r="H35" s="191"/>
      <c r="I35" s="191"/>
      <c r="J35" s="191"/>
      <c r="K35" s="191"/>
      <c r="L35" s="49"/>
      <c r="M35" s="189"/>
      <c r="N35" s="189"/>
      <c r="O35" s="189"/>
      <c r="P35" s="189"/>
      <c r="Q35" s="189"/>
      <c r="R35" s="189"/>
      <c r="S35" s="189"/>
      <c r="T35" s="189"/>
      <c r="U35" s="189"/>
      <c r="V35" s="189"/>
      <c r="W35" s="189"/>
      <c r="X35" s="189"/>
      <c r="Y35" s="49"/>
      <c r="Z35" s="189"/>
      <c r="AA35" s="189"/>
      <c r="AB35" s="189"/>
      <c r="AC35" s="189"/>
      <c r="AD35" s="189"/>
      <c r="AE35" s="189"/>
      <c r="AF35" s="189"/>
      <c r="AG35" s="189"/>
      <c r="AH35" s="189"/>
      <c r="AI35" s="189"/>
      <c r="AJ35" s="189"/>
      <c r="AK35" s="189"/>
      <c r="AL35" s="189"/>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row>
    <row r="36" spans="1:65" ht="15.75" customHeight="1" thickBot="1" x14ac:dyDescent="0.3">
      <c r="A36" s="365"/>
      <c r="B36" s="237"/>
      <c r="C36" s="237"/>
      <c r="D36" s="244"/>
      <c r="E36" s="239"/>
      <c r="F36" s="191"/>
      <c r="G36" s="191"/>
      <c r="H36" s="191"/>
      <c r="I36" s="191"/>
      <c r="J36" s="359" t="s">
        <v>158</v>
      </c>
      <c r="K36" s="360"/>
      <c r="L36" s="360"/>
      <c r="M36" s="361"/>
      <c r="N36" s="189"/>
      <c r="O36" s="189"/>
      <c r="P36" s="189"/>
      <c r="Q36" s="359" t="s">
        <v>158</v>
      </c>
      <c r="R36" s="360"/>
      <c r="S36" s="360"/>
      <c r="T36" s="361"/>
      <c r="U36" s="189"/>
      <c r="V36" s="189"/>
      <c r="W36" s="189"/>
      <c r="X36" s="398" t="s">
        <v>158</v>
      </c>
      <c r="Y36" s="399"/>
      <c r="Z36" s="399"/>
      <c r="AA36" s="399"/>
      <c r="AB36" s="400"/>
      <c r="AC36" s="401"/>
      <c r="AD36" s="49"/>
      <c r="AE36" s="49"/>
      <c r="AF36" s="49"/>
      <c r="AG36" s="49"/>
      <c r="AH36" s="49"/>
      <c r="AI36" s="49"/>
      <c r="AJ36" s="49"/>
      <c r="AK36" s="49"/>
      <c r="AL36" s="49"/>
      <c r="AM36" s="191"/>
      <c r="AN36" s="385" t="s">
        <v>160</v>
      </c>
      <c r="AO36" s="408"/>
      <c r="AP36" s="408"/>
      <c r="AQ36" s="408"/>
      <c r="AR36" s="408"/>
      <c r="AS36" s="386"/>
      <c r="AT36" s="191"/>
      <c r="AU36" s="191"/>
      <c r="AV36" s="191"/>
      <c r="AW36" s="191"/>
      <c r="AX36" s="191"/>
      <c r="AY36" s="191"/>
      <c r="AZ36" s="191"/>
      <c r="BA36" s="191"/>
      <c r="BB36" s="191"/>
      <c r="BC36" s="191"/>
      <c r="BD36" s="191"/>
      <c r="BE36" s="191"/>
      <c r="BF36" s="191"/>
      <c r="BG36" s="191"/>
      <c r="BH36" s="191"/>
      <c r="BI36" s="191"/>
      <c r="BJ36" s="191"/>
    </row>
    <row r="37" spans="1:65" ht="15.75" thickBot="1" x14ac:dyDescent="0.3">
      <c r="A37" s="365"/>
      <c r="B37" s="237" t="s">
        <v>167</v>
      </c>
      <c r="C37" s="237" t="s">
        <v>168</v>
      </c>
      <c r="D37" s="244">
        <f>SUM(G37:BG37)</f>
        <v>115</v>
      </c>
      <c r="E37" s="239"/>
      <c r="F37" s="191"/>
      <c r="G37" s="191"/>
      <c r="H37" s="191"/>
      <c r="I37" s="191"/>
      <c r="J37" s="409">
        <v>25</v>
      </c>
      <c r="K37" s="410"/>
      <c r="L37" s="410"/>
      <c r="M37" s="411"/>
      <c r="N37" s="189"/>
      <c r="O37" s="189"/>
      <c r="P37" s="189"/>
      <c r="Q37" s="409">
        <v>25</v>
      </c>
      <c r="R37" s="410"/>
      <c r="S37" s="410"/>
      <c r="T37" s="411"/>
      <c r="U37" s="189"/>
      <c r="V37" s="189"/>
      <c r="W37" s="189"/>
      <c r="X37" s="409">
        <v>35</v>
      </c>
      <c r="Y37" s="410"/>
      <c r="Z37" s="410"/>
      <c r="AA37" s="410"/>
      <c r="AB37" s="410"/>
      <c r="AC37" s="411"/>
      <c r="AD37" s="49"/>
      <c r="AE37" s="49"/>
      <c r="AF37" s="49"/>
      <c r="AG37" s="49"/>
      <c r="AH37" s="49"/>
      <c r="AI37" s="49"/>
      <c r="AJ37" s="49"/>
      <c r="AK37" s="49"/>
      <c r="AL37" s="49"/>
      <c r="AM37" s="191"/>
      <c r="AN37" s="412">
        <v>30</v>
      </c>
      <c r="AO37" s="413"/>
      <c r="AP37" s="413"/>
      <c r="AQ37" s="413"/>
      <c r="AR37" s="413"/>
      <c r="AS37" s="414"/>
      <c r="AT37" s="191"/>
      <c r="AU37" s="191"/>
      <c r="AV37" s="191"/>
      <c r="AW37" s="191"/>
      <c r="AX37" s="191"/>
      <c r="AY37" s="191"/>
      <c r="AZ37" s="191"/>
      <c r="BA37" s="191"/>
      <c r="BB37" s="191"/>
      <c r="BC37" s="191"/>
      <c r="BD37" s="191"/>
      <c r="BE37" s="191"/>
      <c r="BF37" s="191"/>
      <c r="BG37" s="191"/>
      <c r="BH37" s="191"/>
      <c r="BI37" s="191"/>
      <c r="BJ37" s="191"/>
    </row>
    <row r="38" spans="1:65" ht="15.75" thickBot="1" x14ac:dyDescent="0.3">
      <c r="A38" s="365"/>
      <c r="B38" s="55"/>
      <c r="C38" s="55"/>
      <c r="D38" s="244"/>
      <c r="E38" s="239">
        <f>SUM(G38:BG38)</f>
        <v>230000</v>
      </c>
      <c r="F38" s="191"/>
      <c r="G38" s="191"/>
      <c r="H38" s="191"/>
      <c r="I38" s="191"/>
      <c r="J38" s="394">
        <v>50000</v>
      </c>
      <c r="K38" s="415"/>
      <c r="L38" s="415"/>
      <c r="M38" s="416"/>
      <c r="N38" s="271"/>
      <c r="O38" s="271"/>
      <c r="P38" s="271"/>
      <c r="Q38" s="394">
        <v>50000</v>
      </c>
      <c r="R38" s="415"/>
      <c r="S38" s="415"/>
      <c r="T38" s="416"/>
      <c r="U38" s="271"/>
      <c r="V38" s="271"/>
      <c r="W38" s="271"/>
      <c r="X38" s="394">
        <v>70000</v>
      </c>
      <c r="Y38" s="415"/>
      <c r="Z38" s="415"/>
      <c r="AA38" s="415"/>
      <c r="AB38" s="415"/>
      <c r="AC38" s="416"/>
      <c r="AD38" s="271"/>
      <c r="AE38" s="271"/>
      <c r="AF38" s="271"/>
      <c r="AG38" s="271"/>
      <c r="AH38" s="271"/>
      <c r="AI38" s="271"/>
      <c r="AJ38" s="271"/>
      <c r="AK38" s="271"/>
      <c r="AL38" s="271"/>
      <c r="AM38" s="239"/>
      <c r="AN38" s="417">
        <v>60000</v>
      </c>
      <c r="AO38" s="418"/>
      <c r="AP38" s="418"/>
      <c r="AQ38" s="418"/>
      <c r="AR38" s="418"/>
      <c r="AS38" s="419"/>
      <c r="AT38" s="191"/>
      <c r="AU38" s="191"/>
      <c r="AV38" s="191"/>
      <c r="AW38" s="191"/>
      <c r="AX38" s="191"/>
      <c r="AY38" s="191"/>
      <c r="AZ38" s="191"/>
      <c r="BA38" s="191"/>
      <c r="BB38" s="191"/>
      <c r="BC38" s="191"/>
      <c r="BD38" s="191"/>
      <c r="BE38" s="191"/>
      <c r="BF38" s="191"/>
      <c r="BG38" s="191"/>
      <c r="BH38" s="191"/>
      <c r="BI38" s="191"/>
      <c r="BJ38" s="191"/>
    </row>
    <row r="39" spans="1:65" ht="15.75" thickBot="1" x14ac:dyDescent="0.3">
      <c r="A39" s="365"/>
      <c r="B39" s="55"/>
      <c r="C39" s="55"/>
      <c r="D39" s="244"/>
      <c r="E39" s="239"/>
      <c r="F39" s="191"/>
      <c r="G39" s="191"/>
      <c r="H39" s="191"/>
      <c r="I39" s="191"/>
      <c r="J39" s="191"/>
      <c r="K39" s="191"/>
      <c r="L39" s="49"/>
      <c r="M39" s="49"/>
      <c r="N39" s="49"/>
      <c r="O39" s="49"/>
      <c r="P39" s="49"/>
      <c r="Q39" s="49"/>
      <c r="R39" s="52"/>
      <c r="S39" s="49"/>
      <c r="T39" s="49"/>
      <c r="U39" s="49"/>
      <c r="V39" s="49"/>
      <c r="W39" s="49"/>
      <c r="X39" s="49"/>
      <c r="Y39" s="49"/>
      <c r="Z39" s="49"/>
      <c r="AA39" s="49"/>
      <c r="AB39" s="49"/>
      <c r="AC39" s="49"/>
      <c r="AD39" s="49"/>
      <c r="AE39" s="49"/>
      <c r="AF39" s="49"/>
      <c r="AG39" s="49"/>
      <c r="AH39" s="49"/>
      <c r="AI39" s="49"/>
      <c r="AJ39" s="49"/>
      <c r="AK39" s="49"/>
      <c r="AL39" s="49"/>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1"/>
      <c r="BK39" s="191"/>
      <c r="BL39" s="191"/>
      <c r="BM39" s="191"/>
    </row>
    <row r="40" spans="1:65" ht="15.75" thickBot="1" x14ac:dyDescent="0.3">
      <c r="A40" s="365"/>
      <c r="B40" s="237"/>
      <c r="C40" s="237"/>
      <c r="D40" s="244"/>
      <c r="E40" s="239"/>
      <c r="F40" s="191"/>
      <c r="G40" s="49"/>
      <c r="H40" s="49"/>
      <c r="I40" s="49"/>
      <c r="J40" s="6"/>
      <c r="K40" s="6"/>
      <c r="L40" s="398" t="s">
        <v>158</v>
      </c>
      <c r="M40" s="399"/>
      <c r="N40" s="399"/>
      <c r="O40" s="399"/>
      <c r="P40" s="399"/>
      <c r="Q40" s="399"/>
      <c r="R40" s="399"/>
      <c r="S40" s="399"/>
      <c r="T40" s="399"/>
      <c r="U40" s="399"/>
      <c r="V40" s="399"/>
      <c r="W40" s="399"/>
      <c r="X40" s="399"/>
      <c r="Y40" s="399"/>
      <c r="Z40" s="399"/>
      <c r="AA40" s="399"/>
      <c r="AB40" s="399"/>
      <c r="AC40" s="399"/>
      <c r="AD40" s="399"/>
      <c r="AE40" s="399"/>
      <c r="AF40" s="428"/>
      <c r="AG40" s="49"/>
      <c r="AH40" s="49"/>
      <c r="AI40" s="49"/>
      <c r="AJ40" s="49"/>
      <c r="AK40" s="49"/>
      <c r="AL40" s="49"/>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1"/>
      <c r="BK40" s="191"/>
      <c r="BL40" s="191"/>
      <c r="BM40" s="191"/>
    </row>
    <row r="41" spans="1:65" ht="15.75" thickBot="1" x14ac:dyDescent="0.3">
      <c r="A41" s="365"/>
      <c r="B41" s="237" t="s">
        <v>31</v>
      </c>
      <c r="C41" s="237" t="s">
        <v>169</v>
      </c>
      <c r="D41" s="244">
        <f>SUM(G41:BG41)</f>
        <v>15</v>
      </c>
      <c r="E41" s="239"/>
      <c r="F41" s="191"/>
      <c r="G41" s="49"/>
      <c r="H41" s="49"/>
      <c r="I41" s="49"/>
      <c r="J41" s="6"/>
      <c r="K41" s="6"/>
      <c r="L41" s="429">
        <v>15</v>
      </c>
      <c r="M41" s="430"/>
      <c r="N41" s="430"/>
      <c r="O41" s="430"/>
      <c r="P41" s="430"/>
      <c r="Q41" s="430"/>
      <c r="R41" s="430"/>
      <c r="S41" s="430"/>
      <c r="T41" s="430"/>
      <c r="U41" s="430"/>
      <c r="V41" s="430"/>
      <c r="W41" s="430"/>
      <c r="X41" s="430"/>
      <c r="Y41" s="430"/>
      <c r="Z41" s="430"/>
      <c r="AA41" s="430"/>
      <c r="AB41" s="430"/>
      <c r="AC41" s="430"/>
      <c r="AD41" s="430"/>
      <c r="AE41" s="430"/>
      <c r="AF41" s="431"/>
      <c r="AG41" s="49"/>
      <c r="AH41" s="49"/>
      <c r="AI41" s="49"/>
      <c r="AJ41" s="49"/>
      <c r="AK41" s="49"/>
      <c r="AL41" s="49"/>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row>
    <row r="42" spans="1:65" ht="15.75" thickBot="1" x14ac:dyDescent="0.3">
      <c r="A42" s="365"/>
      <c r="B42" s="237"/>
      <c r="C42" s="237"/>
      <c r="D42" s="244"/>
      <c r="E42" s="239"/>
      <c r="F42" s="191"/>
      <c r="G42" s="49"/>
      <c r="H42" s="49"/>
      <c r="I42" s="49"/>
      <c r="J42" s="49"/>
      <c r="K42" s="108"/>
      <c r="L42" s="189"/>
      <c r="M42" s="189"/>
      <c r="N42" s="189"/>
      <c r="O42" s="189"/>
      <c r="P42" s="189"/>
      <c r="Q42" s="189"/>
      <c r="R42" s="189"/>
      <c r="S42" s="189"/>
      <c r="T42" s="189"/>
      <c r="U42" s="189"/>
      <c r="V42" s="189"/>
      <c r="W42" s="189"/>
      <c r="X42" s="189"/>
      <c r="Y42" s="189"/>
      <c r="Z42" s="189"/>
      <c r="AA42" s="189"/>
      <c r="AB42" s="189"/>
      <c r="AC42" s="189"/>
      <c r="AD42" s="189"/>
      <c r="AE42" s="189"/>
      <c r="AF42" s="189"/>
      <c r="AG42" s="191"/>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row>
    <row r="43" spans="1:65" ht="15.75" thickBot="1" x14ac:dyDescent="0.3">
      <c r="A43" s="365"/>
      <c r="B43" s="237"/>
      <c r="C43" s="237"/>
      <c r="D43" s="244"/>
      <c r="E43" s="239"/>
      <c r="F43" s="191"/>
      <c r="G43" s="49"/>
      <c r="H43" s="49"/>
      <c r="I43" s="49"/>
      <c r="J43" s="49"/>
      <c r="K43" s="49"/>
      <c r="L43" s="49"/>
      <c r="M43" s="49"/>
      <c r="N43" s="398" t="s">
        <v>158</v>
      </c>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428"/>
      <c r="AM43" s="191"/>
      <c r="AN43" s="390" t="s">
        <v>160</v>
      </c>
      <c r="AO43" s="391"/>
      <c r="AP43" s="391"/>
      <c r="AQ43" s="391"/>
      <c r="AR43" s="391"/>
      <c r="AS43" s="391"/>
      <c r="AT43" s="391"/>
      <c r="AU43" s="391"/>
      <c r="AV43" s="391"/>
      <c r="AW43" s="391"/>
      <c r="AX43" s="391"/>
      <c r="AY43" s="391"/>
      <c r="AZ43" s="392"/>
      <c r="BA43" s="191"/>
      <c r="BB43" s="191"/>
      <c r="BC43" s="191"/>
      <c r="BD43" s="191"/>
      <c r="BE43" s="191"/>
      <c r="BF43" s="191"/>
      <c r="BG43" s="191"/>
      <c r="BH43" s="191"/>
      <c r="BI43" s="191"/>
      <c r="BJ43" s="191"/>
    </row>
    <row r="44" spans="1:65" ht="15.75" thickBot="1" x14ac:dyDescent="0.3">
      <c r="A44" s="365"/>
      <c r="B44" s="237" t="s">
        <v>24</v>
      </c>
      <c r="C44" s="237" t="s">
        <v>170</v>
      </c>
      <c r="D44" s="244">
        <f>SUM(G44:BH44)</f>
        <v>75</v>
      </c>
      <c r="E44" s="239"/>
      <c r="F44" s="191"/>
      <c r="G44" s="49"/>
      <c r="H44" s="49"/>
      <c r="I44" s="49"/>
      <c r="J44" s="49"/>
      <c r="K44" s="49"/>
      <c r="L44" s="49"/>
      <c r="M44" s="49"/>
      <c r="N44" s="402">
        <v>50</v>
      </c>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433"/>
      <c r="AM44" s="49"/>
      <c r="AN44" s="382">
        <v>25</v>
      </c>
      <c r="AO44" s="383"/>
      <c r="AP44" s="383"/>
      <c r="AQ44" s="383"/>
      <c r="AR44" s="383"/>
      <c r="AS44" s="383"/>
      <c r="AT44" s="383"/>
      <c r="AU44" s="383"/>
      <c r="AV44" s="383"/>
      <c r="AW44" s="383"/>
      <c r="AX44" s="383"/>
      <c r="AY44" s="383"/>
      <c r="AZ44" s="384"/>
      <c r="BA44" s="191"/>
      <c r="BB44" s="191"/>
      <c r="BC44" s="191"/>
      <c r="BD44" s="191"/>
      <c r="BE44" s="191"/>
      <c r="BF44" s="191"/>
      <c r="BG44" s="191"/>
      <c r="BH44" s="191"/>
      <c r="BI44" s="191"/>
      <c r="BJ44" s="191"/>
    </row>
    <row r="45" spans="1:65" ht="15.75" thickBot="1" x14ac:dyDescent="0.3">
      <c r="A45" s="365"/>
      <c r="B45" s="237"/>
      <c r="C45" s="237"/>
      <c r="D45" s="244"/>
      <c r="E45" s="239">
        <f>SUM(G45:BG45)</f>
        <v>150000</v>
      </c>
      <c r="F45" s="191"/>
      <c r="G45" s="49"/>
      <c r="H45" s="49"/>
      <c r="I45" s="49"/>
      <c r="J45" s="49"/>
      <c r="K45" s="49"/>
      <c r="L45" s="49"/>
      <c r="M45" s="49"/>
      <c r="N45" s="420">
        <v>100000</v>
      </c>
      <c r="O45" s="400"/>
      <c r="P45" s="400"/>
      <c r="Q45" s="400"/>
      <c r="R45" s="400"/>
      <c r="S45" s="400"/>
      <c r="T45" s="400"/>
      <c r="U45" s="400"/>
      <c r="V45" s="400"/>
      <c r="W45" s="400"/>
      <c r="X45" s="400"/>
      <c r="Y45" s="400"/>
      <c r="Z45" s="400"/>
      <c r="AA45" s="400"/>
      <c r="AB45" s="400"/>
      <c r="AC45" s="400"/>
      <c r="AD45" s="400"/>
      <c r="AE45" s="400"/>
      <c r="AF45" s="400"/>
      <c r="AG45" s="400"/>
      <c r="AH45" s="400"/>
      <c r="AI45" s="400"/>
      <c r="AJ45" s="400"/>
      <c r="AK45" s="400"/>
      <c r="AL45" s="401"/>
      <c r="AM45" s="49"/>
      <c r="AN45" s="420">
        <v>50000</v>
      </c>
      <c r="AO45" s="400"/>
      <c r="AP45" s="400"/>
      <c r="AQ45" s="400"/>
      <c r="AR45" s="400"/>
      <c r="AS45" s="400"/>
      <c r="AT45" s="400"/>
      <c r="AU45" s="400"/>
      <c r="AV45" s="400"/>
      <c r="AW45" s="400"/>
      <c r="AX45" s="400"/>
      <c r="AY45" s="400"/>
      <c r="AZ45" s="401"/>
      <c r="BA45" s="191"/>
      <c r="BB45" s="191"/>
      <c r="BC45" s="191"/>
      <c r="BD45" s="191"/>
      <c r="BE45" s="191"/>
      <c r="BF45" s="191"/>
      <c r="BG45" s="191"/>
      <c r="BH45" s="191"/>
      <c r="BI45" s="191"/>
      <c r="BJ45" s="191"/>
    </row>
    <row r="46" spans="1:65" ht="15.75" thickBot="1" x14ac:dyDescent="0.3">
      <c r="A46" s="365"/>
      <c r="B46" s="237"/>
      <c r="C46" s="237"/>
      <c r="D46" s="244"/>
      <c r="E46" s="239"/>
      <c r="F46" s="191"/>
      <c r="G46" s="49"/>
      <c r="H46" s="49"/>
      <c r="I46" s="49"/>
      <c r="J46" s="49"/>
      <c r="K46" s="49"/>
      <c r="L46" s="49"/>
      <c r="M46" s="4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49"/>
      <c r="AN46" s="189"/>
      <c r="AO46" s="189"/>
      <c r="AP46" s="189"/>
      <c r="AQ46" s="189"/>
      <c r="AR46" s="189"/>
      <c r="AS46" s="189"/>
      <c r="AT46" s="189"/>
      <c r="AU46" s="189"/>
      <c r="AV46" s="189"/>
      <c r="AW46" s="189"/>
      <c r="AX46" s="189"/>
      <c r="AY46" s="189"/>
      <c r="AZ46" s="189"/>
      <c r="BA46" s="191"/>
      <c r="BB46" s="191"/>
      <c r="BC46" s="191"/>
      <c r="BD46" s="191"/>
      <c r="BE46" s="191"/>
      <c r="BF46" s="191"/>
      <c r="BG46" s="191"/>
      <c r="BH46" s="191"/>
      <c r="BI46" s="191"/>
      <c r="BJ46" s="191"/>
      <c r="BK46" s="191"/>
      <c r="BL46" s="191"/>
      <c r="BM46" s="191"/>
    </row>
    <row r="47" spans="1:65" ht="15.75" thickBot="1" x14ac:dyDescent="0.3">
      <c r="A47" s="365"/>
      <c r="B47" s="237"/>
      <c r="C47" s="237"/>
      <c r="D47" s="244"/>
      <c r="E47" s="239"/>
      <c r="F47" s="191"/>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191"/>
      <c r="AN47" s="421" t="s">
        <v>160</v>
      </c>
      <c r="AO47" s="422"/>
      <c r="AP47" s="422"/>
      <c r="AQ47" s="422"/>
      <c r="AR47" s="422"/>
      <c r="AS47" s="422"/>
      <c r="AT47" s="422"/>
      <c r="AU47" s="422"/>
      <c r="AV47" s="422"/>
      <c r="AW47" s="422"/>
      <c r="AX47" s="423"/>
      <c r="AY47" s="191"/>
      <c r="AZ47" s="191"/>
      <c r="BA47" s="191"/>
      <c r="BB47" s="191"/>
      <c r="BC47" s="191"/>
      <c r="BD47" s="191"/>
      <c r="BE47" s="191"/>
      <c r="BF47" s="191"/>
      <c r="BG47" s="191"/>
      <c r="BH47" s="191"/>
      <c r="BI47" s="191"/>
      <c r="BJ47" s="191"/>
      <c r="BK47" s="191"/>
      <c r="BL47" s="191"/>
      <c r="BM47" s="191"/>
    </row>
    <row r="48" spans="1:65" ht="15.75" thickBot="1" x14ac:dyDescent="0.3">
      <c r="A48" s="365"/>
      <c r="B48" s="237" t="s">
        <v>32</v>
      </c>
      <c r="C48" s="237" t="s">
        <v>171</v>
      </c>
      <c r="D48" s="244">
        <f>SUM(G48:BH48)</f>
        <v>40</v>
      </c>
      <c r="E48" s="239"/>
      <c r="F48" s="191"/>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191"/>
      <c r="AN48" s="402">
        <v>40</v>
      </c>
      <c r="AO48" s="400"/>
      <c r="AP48" s="400"/>
      <c r="AQ48" s="400"/>
      <c r="AR48" s="400"/>
      <c r="AS48" s="400"/>
      <c r="AT48" s="400"/>
      <c r="AU48" s="400"/>
      <c r="AV48" s="400"/>
      <c r="AW48" s="400"/>
      <c r="AX48" s="401"/>
      <c r="AY48" s="191"/>
      <c r="AZ48" s="191"/>
      <c r="BA48" s="191"/>
      <c r="BB48" s="191"/>
      <c r="BC48" s="191"/>
      <c r="BD48" s="191"/>
      <c r="BE48" s="191"/>
      <c r="BF48" s="191"/>
      <c r="BG48" s="191"/>
      <c r="BH48" s="191"/>
      <c r="BI48" s="191"/>
      <c r="BJ48" s="191"/>
      <c r="BK48" s="191"/>
      <c r="BL48" s="191"/>
      <c r="BM48" s="191"/>
    </row>
    <row r="49" spans="1:65" ht="15.75" thickBot="1" x14ac:dyDescent="0.3">
      <c r="A49" s="365"/>
      <c r="B49" s="237"/>
      <c r="C49" s="237"/>
      <c r="D49" s="244"/>
      <c r="E49" s="239">
        <f>SUM(G49:BG49)</f>
        <v>68000</v>
      </c>
      <c r="F49" s="191"/>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20">
        <v>68000</v>
      </c>
      <c r="AO49" s="424"/>
      <c r="AP49" s="424"/>
      <c r="AQ49" s="424"/>
      <c r="AR49" s="424"/>
      <c r="AS49" s="424"/>
      <c r="AT49" s="424"/>
      <c r="AU49" s="424"/>
      <c r="AV49" s="424"/>
      <c r="AW49" s="424"/>
      <c r="AX49" s="425"/>
      <c r="AY49" s="191"/>
      <c r="AZ49" s="191"/>
      <c r="BA49" s="191"/>
      <c r="BB49" s="191"/>
      <c r="BC49" s="191"/>
      <c r="BD49" s="191"/>
      <c r="BE49" s="191"/>
      <c r="BF49" s="191"/>
      <c r="BG49" s="191"/>
      <c r="BH49" s="191"/>
      <c r="BI49" s="191"/>
      <c r="BJ49" s="191"/>
      <c r="BK49" s="191"/>
      <c r="BL49" s="191"/>
      <c r="BM49" s="191"/>
    </row>
    <row r="50" spans="1:65" ht="15.75" thickBot="1" x14ac:dyDescent="0.3">
      <c r="A50" s="365"/>
      <c r="B50" s="237"/>
      <c r="C50" s="237"/>
      <c r="D50" s="244"/>
      <c r="E50" s="239"/>
      <c r="F50" s="191"/>
      <c r="G50" s="49"/>
      <c r="H50" s="49"/>
      <c r="I50" s="49"/>
      <c r="J50" s="49"/>
      <c r="K50" s="49"/>
      <c r="L50" s="49"/>
      <c r="M50" s="49"/>
      <c r="N50" s="426" t="s">
        <v>158</v>
      </c>
      <c r="O50" s="427"/>
      <c r="P50" s="49"/>
      <c r="Q50" s="49"/>
      <c r="R50" s="49"/>
      <c r="S50" s="49"/>
      <c r="T50" s="49"/>
      <c r="U50" s="49"/>
      <c r="V50" s="49"/>
      <c r="W50" s="49"/>
      <c r="X50" s="49"/>
      <c r="Y50" s="49"/>
      <c r="Z50" s="49"/>
      <c r="AA50" s="49"/>
      <c r="AB50" s="49"/>
      <c r="AC50" s="49"/>
      <c r="AD50" s="49"/>
      <c r="AE50" s="49"/>
      <c r="AF50" s="49"/>
      <c r="AG50" s="49"/>
      <c r="AH50" s="49"/>
      <c r="AI50" s="49"/>
      <c r="AJ50" s="49"/>
      <c r="AK50" s="49"/>
      <c r="AL50" s="49"/>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row>
    <row r="51" spans="1:65" ht="15.75" thickBot="1" x14ac:dyDescent="0.3">
      <c r="A51" s="365"/>
      <c r="B51" s="237" t="s">
        <v>25</v>
      </c>
      <c r="C51" s="237" t="s">
        <v>172</v>
      </c>
      <c r="D51" s="244">
        <f>SUM(F51:BG51)</f>
        <v>55</v>
      </c>
      <c r="E51" s="239"/>
      <c r="F51" s="191"/>
      <c r="G51" s="49"/>
      <c r="H51" s="49"/>
      <c r="I51" s="49"/>
      <c r="J51" s="49"/>
      <c r="K51" s="49"/>
      <c r="L51" s="49"/>
      <c r="M51" s="49"/>
      <c r="N51" s="402">
        <v>55</v>
      </c>
      <c r="O51" s="433"/>
      <c r="P51" s="49"/>
      <c r="Q51" s="49"/>
      <c r="R51" s="49"/>
      <c r="S51" s="49"/>
      <c r="T51" s="49"/>
      <c r="U51" s="49"/>
      <c r="V51" s="49"/>
      <c r="W51" s="49"/>
      <c r="X51" s="49"/>
      <c r="Y51" s="49"/>
      <c r="Z51" s="49"/>
      <c r="AA51" s="49"/>
      <c r="AB51" s="49"/>
      <c r="AC51" s="49"/>
      <c r="AD51" s="49"/>
      <c r="AE51" s="49"/>
      <c r="AF51" s="49"/>
      <c r="AG51" s="49"/>
      <c r="AH51" s="49"/>
      <c r="AI51" s="49"/>
      <c r="AJ51" s="49"/>
      <c r="AK51" s="49"/>
      <c r="AL51" s="49"/>
      <c r="AM51" s="191"/>
      <c r="AN51" s="191"/>
      <c r="AO51" s="191"/>
      <c r="AP51" s="191"/>
      <c r="AQ51" s="191"/>
      <c r="AR51" s="191"/>
      <c r="AS51" s="191"/>
      <c r="AT51" s="191"/>
      <c r="AU51" s="191"/>
      <c r="AV51" s="191"/>
      <c r="AW51" s="191"/>
      <c r="AX51" s="191"/>
      <c r="AY51" s="191"/>
      <c r="AZ51" s="191"/>
      <c r="BA51" s="191"/>
      <c r="BB51" s="191"/>
      <c r="BC51" s="191"/>
      <c r="BD51" s="191"/>
      <c r="BE51" s="191"/>
      <c r="BF51" s="191"/>
      <c r="BG51" s="191"/>
      <c r="BH51" s="191"/>
      <c r="BI51" s="191"/>
      <c r="BJ51" s="191"/>
    </row>
    <row r="52" spans="1:65" ht="15.75" thickBot="1" x14ac:dyDescent="0.3">
      <c r="A52" s="365"/>
      <c r="B52" s="237"/>
      <c r="C52" s="237"/>
      <c r="D52" s="244"/>
      <c r="E52" s="239">
        <f>SUM(G52:BG52)</f>
        <v>125000</v>
      </c>
      <c r="F52" s="191"/>
      <c r="G52" s="49"/>
      <c r="H52" s="49"/>
      <c r="I52" s="49"/>
      <c r="J52" s="49"/>
      <c r="K52" s="49"/>
      <c r="L52" s="49"/>
      <c r="M52" s="49"/>
      <c r="N52" s="434">
        <v>125000</v>
      </c>
      <c r="O52" s="435"/>
      <c r="P52" s="49"/>
      <c r="Q52" s="49"/>
      <c r="R52" s="49"/>
      <c r="S52" s="49"/>
      <c r="T52" s="49"/>
      <c r="U52" s="49"/>
      <c r="V52" s="49"/>
      <c r="W52" s="49"/>
      <c r="X52" s="49"/>
      <c r="Y52" s="49"/>
      <c r="Z52" s="49"/>
      <c r="AA52" s="49"/>
      <c r="AB52" s="49"/>
      <c r="AC52" s="49"/>
      <c r="AD52" s="49"/>
      <c r="AE52" s="49"/>
      <c r="AF52" s="49"/>
      <c r="AG52" s="49"/>
      <c r="AH52" s="49"/>
      <c r="AI52" s="49"/>
      <c r="AJ52" s="49"/>
      <c r="AK52" s="49"/>
      <c r="AL52" s="49"/>
      <c r="AM52" s="191"/>
      <c r="AN52" s="191"/>
      <c r="AO52" s="191"/>
      <c r="AP52" s="191"/>
      <c r="AQ52" s="191"/>
      <c r="AR52" s="191"/>
      <c r="AS52" s="191"/>
      <c r="AT52" s="191"/>
      <c r="AU52" s="191"/>
      <c r="AV52" s="191"/>
      <c r="AW52" s="191"/>
      <c r="AX52" s="191"/>
      <c r="AY52" s="191"/>
      <c r="AZ52" s="191"/>
      <c r="BA52" s="191"/>
      <c r="BB52" s="191"/>
      <c r="BC52" s="191"/>
      <c r="BD52" s="191"/>
      <c r="BE52" s="191"/>
      <c r="BF52" s="191"/>
      <c r="BG52" s="191"/>
      <c r="BH52" s="191"/>
      <c r="BI52" s="191"/>
      <c r="BJ52" s="191"/>
    </row>
    <row r="53" spans="1:65" x14ac:dyDescent="0.25">
      <c r="A53" s="365"/>
      <c r="B53" s="20" t="s">
        <v>71</v>
      </c>
      <c r="C53" s="192"/>
      <c r="D53" s="193">
        <f>SUM(G53:AV53)</f>
        <v>52</v>
      </c>
      <c r="E53" s="194"/>
      <c r="F53" s="191"/>
      <c r="G53" s="403">
        <v>45</v>
      </c>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4"/>
      <c r="AM53" s="405"/>
      <c r="AN53" s="403">
        <v>7</v>
      </c>
      <c r="AO53" s="404"/>
      <c r="AP53" s="404"/>
      <c r="AQ53" s="404"/>
      <c r="AR53" s="404"/>
      <c r="AS53" s="404"/>
      <c r="AT53" s="404"/>
      <c r="AU53" s="404"/>
      <c r="AV53" s="404"/>
      <c r="AW53" s="404"/>
      <c r="AX53" s="404"/>
      <c r="AY53" s="404"/>
      <c r="AZ53" s="404"/>
      <c r="BA53" s="404"/>
      <c r="BB53" s="404"/>
      <c r="BC53" s="17"/>
      <c r="BD53" s="17"/>
      <c r="BE53" s="17"/>
      <c r="BF53" s="17"/>
      <c r="BG53" s="17"/>
      <c r="BH53" s="191"/>
      <c r="BI53" s="191"/>
    </row>
    <row r="54" spans="1:65" s="19" customFormat="1" ht="8.25" customHeight="1" x14ac:dyDescent="0.25">
      <c r="A54" s="365"/>
      <c r="B54" s="332"/>
      <c r="C54" s="332"/>
      <c r="D54" s="332"/>
      <c r="E54" s="333"/>
      <c r="F54" s="332"/>
      <c r="G54" s="332"/>
      <c r="H54" s="332"/>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332"/>
      <c r="AM54" s="332"/>
      <c r="AN54" s="332"/>
      <c r="AO54" s="332"/>
      <c r="AP54" s="332"/>
      <c r="AQ54" s="332"/>
      <c r="AR54" s="332"/>
      <c r="AS54" s="332"/>
      <c r="AT54" s="332"/>
      <c r="AU54" s="332"/>
      <c r="AV54" s="332"/>
      <c r="AW54" s="332"/>
      <c r="AX54" s="332"/>
      <c r="AY54" s="332"/>
      <c r="AZ54" s="332"/>
      <c r="BA54" s="332"/>
      <c r="BB54" s="332"/>
      <c r="BC54" s="332"/>
      <c r="BD54" s="332"/>
      <c r="BE54" s="332"/>
      <c r="BF54" s="332"/>
      <c r="BG54" s="332"/>
      <c r="BH54" s="191"/>
      <c r="BI54" s="191"/>
    </row>
    <row r="55" spans="1:65" x14ac:dyDescent="0.25">
      <c r="A55" s="365"/>
      <c r="B55" s="26" t="s">
        <v>20</v>
      </c>
      <c r="C55" s="26"/>
      <c r="D55" s="195">
        <f>SUM(D56:D60)</f>
        <v>150</v>
      </c>
      <c r="E55" s="196"/>
      <c r="F55" s="191"/>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191"/>
      <c r="BI55" s="191"/>
      <c r="BJ55" s="191"/>
    </row>
    <row r="56" spans="1:65" ht="15.75" thickBot="1" x14ac:dyDescent="0.3">
      <c r="A56" s="365"/>
      <c r="B56" s="237" t="s">
        <v>21</v>
      </c>
      <c r="C56" s="237"/>
      <c r="D56" s="244"/>
      <c r="E56" s="244"/>
      <c r="F56" s="191"/>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191"/>
      <c r="BI56" s="191"/>
      <c r="BJ56" s="191"/>
    </row>
    <row r="57" spans="1:65" ht="15.75" thickBot="1" x14ac:dyDescent="0.3">
      <c r="A57" s="365"/>
      <c r="B57" s="237" t="s">
        <v>22</v>
      </c>
      <c r="C57" s="237"/>
      <c r="D57" s="244"/>
      <c r="E57" s="244"/>
      <c r="F57" s="191"/>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21" t="s">
        <v>160</v>
      </c>
      <c r="AM57" s="423"/>
      <c r="AN57" s="49"/>
      <c r="AO57" s="49"/>
      <c r="AP57" s="49"/>
      <c r="AQ57" s="49"/>
      <c r="AR57" s="49"/>
      <c r="AS57" s="49"/>
      <c r="AT57" s="49"/>
      <c r="AU57" s="49"/>
      <c r="AV57" s="49"/>
      <c r="AW57" s="49"/>
      <c r="AX57" s="49"/>
      <c r="AY57" s="49"/>
      <c r="AZ57" s="49"/>
      <c r="BA57" s="49"/>
      <c r="BB57" s="49"/>
      <c r="BC57" s="49"/>
      <c r="BD57" s="49"/>
      <c r="BE57" s="49"/>
      <c r="BF57" s="49"/>
      <c r="BG57" s="49"/>
      <c r="BH57" s="191"/>
      <c r="BI57" s="191"/>
      <c r="BJ57" s="191"/>
    </row>
    <row r="58" spans="1:65" ht="15.75" thickBot="1" x14ac:dyDescent="0.3">
      <c r="A58" s="365"/>
      <c r="B58" s="237" t="s">
        <v>34</v>
      </c>
      <c r="C58" s="237" t="s">
        <v>173</v>
      </c>
      <c r="D58" s="244">
        <f>SUM(G58:BG58)</f>
        <v>150</v>
      </c>
      <c r="E58" s="244"/>
      <c r="F58" s="191"/>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02">
        <v>150</v>
      </c>
      <c r="AM58" s="433"/>
      <c r="AN58" s="49"/>
      <c r="AO58" s="49"/>
      <c r="AP58" s="49"/>
      <c r="AQ58" s="49"/>
      <c r="AR58" s="49"/>
      <c r="AS58" s="49"/>
      <c r="AT58" s="49"/>
      <c r="AU58" s="49"/>
      <c r="AV58" s="49"/>
      <c r="AW58" s="49"/>
      <c r="AX58" s="49"/>
      <c r="AY58" s="49"/>
      <c r="AZ58" s="49"/>
      <c r="BA58" s="49"/>
      <c r="BB58" s="49"/>
      <c r="BC58" s="49"/>
      <c r="BD58" s="49"/>
      <c r="BE58" s="49"/>
      <c r="BF58" s="49"/>
      <c r="BG58" s="49"/>
      <c r="BH58" s="191"/>
      <c r="BI58" s="191"/>
      <c r="BJ58" s="191"/>
    </row>
    <row r="59" spans="1:65" x14ac:dyDescent="0.25">
      <c r="A59" s="365"/>
      <c r="B59" s="237"/>
      <c r="C59" s="237"/>
      <c r="D59" s="244"/>
      <c r="E59" s="244"/>
      <c r="F59" s="191"/>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108"/>
      <c r="AL59" s="191"/>
      <c r="AM59" s="191"/>
      <c r="AN59" s="108"/>
      <c r="AO59" s="49"/>
      <c r="AP59" s="49"/>
      <c r="AQ59" s="49"/>
      <c r="AR59" s="49"/>
      <c r="AS59" s="49"/>
      <c r="AT59" s="49"/>
      <c r="AU59" s="49"/>
      <c r="AV59" s="49"/>
      <c r="AW59" s="49"/>
      <c r="AX59" s="49"/>
      <c r="AY59" s="49"/>
      <c r="AZ59" s="49"/>
      <c r="BA59" s="49"/>
      <c r="BB59" s="49"/>
      <c r="BC59" s="49"/>
      <c r="BD59" s="49"/>
      <c r="BE59" s="49"/>
      <c r="BF59" s="49"/>
      <c r="BG59" s="49"/>
      <c r="BH59" s="191"/>
      <c r="BI59" s="191"/>
      <c r="BJ59" s="191"/>
    </row>
    <row r="60" spans="1:65" ht="15.75" thickBot="1" x14ac:dyDescent="0.3">
      <c r="A60" s="365"/>
      <c r="B60" s="185" t="s">
        <v>26</v>
      </c>
      <c r="C60" s="185"/>
      <c r="D60" s="193"/>
      <c r="E60" s="197"/>
      <c r="F60" s="191"/>
      <c r="G60" s="17"/>
      <c r="H60" s="17"/>
      <c r="I60" s="17"/>
      <c r="J60" s="198"/>
      <c r="K60" s="198"/>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91"/>
      <c r="BI60" s="191"/>
    </row>
    <row r="61" spans="1:65" ht="15.75" thickBot="1" x14ac:dyDescent="0.3">
      <c r="A61" s="365"/>
      <c r="B61" s="26" t="s">
        <v>33</v>
      </c>
      <c r="C61" s="26"/>
      <c r="D61" s="195">
        <f>SUM(D62:D66)</f>
        <v>104</v>
      </c>
      <c r="E61" s="196"/>
      <c r="F61" s="191"/>
      <c r="G61" s="50"/>
      <c r="H61" s="50"/>
      <c r="I61" s="50"/>
      <c r="J61" s="426" t="s">
        <v>158</v>
      </c>
      <c r="K61" s="427"/>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191"/>
      <c r="BI61" s="191"/>
    </row>
    <row r="62" spans="1:65" ht="15.75" thickBot="1" x14ac:dyDescent="0.3">
      <c r="A62" s="365"/>
      <c r="B62" s="109" t="s">
        <v>174</v>
      </c>
      <c r="C62" s="109" t="s">
        <v>175</v>
      </c>
      <c r="D62" s="242">
        <f>SUM(G62:BG62)</f>
        <v>40</v>
      </c>
      <c r="E62" s="242"/>
      <c r="F62" s="191"/>
      <c r="G62" s="49"/>
      <c r="H62" s="49"/>
      <c r="I62" s="49"/>
      <c r="J62" s="412">
        <v>40</v>
      </c>
      <c r="K62" s="414"/>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52"/>
      <c r="AM62" s="49"/>
      <c r="AN62" s="49"/>
      <c r="AO62" s="49"/>
      <c r="AP62" s="49"/>
      <c r="AQ62" s="49"/>
      <c r="AR62" s="49"/>
      <c r="AS62" s="49"/>
      <c r="AT62" s="49"/>
      <c r="AU62" s="49"/>
      <c r="AV62" s="49"/>
      <c r="AW62" s="49"/>
      <c r="AX62" s="49"/>
      <c r="AY62" s="49"/>
      <c r="AZ62" s="49"/>
      <c r="BA62" s="49"/>
      <c r="BB62" s="49"/>
      <c r="BC62" s="49"/>
      <c r="BD62" s="49"/>
      <c r="BE62" s="49"/>
      <c r="BF62" s="49"/>
      <c r="BG62" s="49"/>
      <c r="BH62" s="191"/>
      <c r="BI62" s="191"/>
    </row>
    <row r="63" spans="1:65" ht="15.75" thickBot="1" x14ac:dyDescent="0.3">
      <c r="A63" s="365"/>
      <c r="B63" s="109"/>
      <c r="C63" s="109"/>
      <c r="D63" s="242"/>
      <c r="E63" s="242"/>
      <c r="F63" s="191"/>
      <c r="G63" s="49"/>
      <c r="H63" s="49"/>
      <c r="I63" s="49"/>
      <c r="J63" s="199"/>
      <c r="K63" s="19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385" t="s">
        <v>160</v>
      </c>
      <c r="AM63" s="386"/>
      <c r="AN63" s="49"/>
      <c r="AO63" s="49"/>
      <c r="AP63" s="49"/>
      <c r="AQ63" s="49"/>
      <c r="AR63" s="49"/>
      <c r="AS63" s="49"/>
      <c r="AT63" s="49"/>
      <c r="AU63" s="49"/>
      <c r="AV63" s="49"/>
      <c r="AW63" s="49"/>
      <c r="AX63" s="49"/>
      <c r="AY63" s="49"/>
      <c r="AZ63" s="49"/>
      <c r="BA63" s="49"/>
      <c r="BB63" s="49"/>
      <c r="BC63" s="49"/>
      <c r="BD63" s="49"/>
      <c r="BE63" s="49"/>
      <c r="BF63" s="49"/>
      <c r="BG63" s="49"/>
      <c r="BH63" s="191"/>
      <c r="BI63" s="191"/>
    </row>
    <row r="64" spans="1:65" ht="15.75" thickBot="1" x14ac:dyDescent="0.3">
      <c r="A64" s="365"/>
      <c r="B64" s="109" t="s">
        <v>174</v>
      </c>
      <c r="C64" s="243" t="s">
        <v>176</v>
      </c>
      <c r="D64" s="242">
        <f>SUM(G64:BG64)</f>
        <v>50</v>
      </c>
      <c r="E64" s="242"/>
      <c r="F64" s="191"/>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12">
        <v>50</v>
      </c>
      <c r="AM64" s="414"/>
      <c r="AN64" s="49"/>
      <c r="AO64" s="49"/>
      <c r="AP64" s="49"/>
      <c r="AQ64" s="49"/>
      <c r="AR64" s="49"/>
      <c r="AS64" s="49"/>
      <c r="AT64" s="49"/>
      <c r="AU64" s="49"/>
      <c r="AV64" s="49"/>
      <c r="AW64" s="49"/>
      <c r="AX64" s="49"/>
      <c r="AY64" s="49"/>
      <c r="AZ64" s="49"/>
      <c r="BA64" s="49"/>
      <c r="BB64" s="49"/>
      <c r="BC64" s="49"/>
      <c r="BD64" s="49"/>
      <c r="BE64" s="49"/>
      <c r="BF64" s="49"/>
      <c r="BG64" s="49"/>
      <c r="BH64" s="191"/>
      <c r="BI64" s="191"/>
    </row>
    <row r="65" spans="1:63" x14ac:dyDescent="0.25">
      <c r="A65" s="365"/>
      <c r="B65" s="237"/>
      <c r="C65" s="237"/>
      <c r="D65" s="244"/>
      <c r="E65" s="244"/>
      <c r="F65" s="191"/>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269"/>
      <c r="AM65" s="269"/>
      <c r="AN65" s="49"/>
      <c r="AO65" s="49"/>
      <c r="AP65" s="49"/>
      <c r="AQ65" s="49"/>
      <c r="AR65" s="49"/>
      <c r="AS65" s="49"/>
      <c r="AT65" s="49"/>
      <c r="AU65" s="49"/>
      <c r="AV65" s="49"/>
      <c r="AW65" s="49"/>
      <c r="AX65" s="49"/>
      <c r="AY65" s="49"/>
      <c r="AZ65" s="49"/>
      <c r="BA65" s="49"/>
      <c r="BB65" s="49"/>
      <c r="BC65" s="49"/>
      <c r="BD65" s="49"/>
      <c r="BE65" s="49"/>
      <c r="BF65" s="49"/>
      <c r="BG65" s="49"/>
      <c r="BH65" s="191"/>
      <c r="BI65" s="191"/>
    </row>
    <row r="66" spans="1:63" x14ac:dyDescent="0.25">
      <c r="A66" s="365"/>
      <c r="B66" s="185" t="s">
        <v>26</v>
      </c>
      <c r="C66" s="185"/>
      <c r="D66" s="193">
        <f>SUM(G66:BG66)</f>
        <v>14</v>
      </c>
      <c r="E66" s="197"/>
      <c r="F66" s="191"/>
      <c r="G66" s="17"/>
      <c r="H66" s="403">
        <v>7</v>
      </c>
      <c r="I66" s="404"/>
      <c r="J66" s="404"/>
      <c r="K66" s="404"/>
      <c r="L66" s="404"/>
      <c r="M66" s="404"/>
      <c r="N66" s="404"/>
      <c r="O66" s="404"/>
      <c r="P66" s="404"/>
      <c r="Q66" s="404"/>
      <c r="R66" s="404"/>
      <c r="S66" s="404"/>
      <c r="T66" s="404"/>
      <c r="U66" s="404"/>
      <c r="V66" s="404"/>
      <c r="W66" s="404"/>
      <c r="X66" s="404"/>
      <c r="Y66" s="404"/>
      <c r="Z66" s="404"/>
      <c r="AA66" s="404"/>
      <c r="AB66" s="404"/>
      <c r="AC66" s="404"/>
      <c r="AD66" s="404"/>
      <c r="AE66" s="404"/>
      <c r="AF66" s="404"/>
      <c r="AG66" s="404"/>
      <c r="AH66" s="404"/>
      <c r="AI66" s="404"/>
      <c r="AJ66" s="404"/>
      <c r="AK66" s="405"/>
      <c r="AL66" s="403">
        <v>7</v>
      </c>
      <c r="AM66" s="404"/>
      <c r="AN66" s="404"/>
      <c r="AO66" s="404"/>
      <c r="AP66" s="404"/>
      <c r="AQ66" s="404"/>
      <c r="AR66" s="404"/>
      <c r="AS66" s="404"/>
      <c r="AT66" s="404"/>
      <c r="AU66" s="404"/>
      <c r="AV66" s="404"/>
      <c r="AW66" s="404"/>
      <c r="AX66" s="404"/>
      <c r="AY66" s="404"/>
      <c r="AZ66" s="404"/>
      <c r="BA66" s="404"/>
      <c r="BB66" s="404"/>
      <c r="BC66" s="404"/>
      <c r="BD66" s="404"/>
      <c r="BE66" s="404"/>
      <c r="BF66" s="405"/>
      <c r="BG66" s="17"/>
      <c r="BH66" s="191"/>
      <c r="BI66" s="191"/>
    </row>
    <row r="67" spans="1:63" x14ac:dyDescent="0.25">
      <c r="A67" s="365"/>
      <c r="B67" s="74" t="s">
        <v>177</v>
      </c>
      <c r="C67" s="26"/>
      <c r="D67" s="195">
        <f>SUM(D68)</f>
        <v>0</v>
      </c>
      <c r="E67" s="196"/>
      <c r="F67" s="191"/>
      <c r="G67" s="191"/>
      <c r="H67" s="191"/>
      <c r="I67" s="191"/>
      <c r="J67" s="191"/>
      <c r="K67" s="191"/>
      <c r="L67" s="191"/>
      <c r="M67" s="191"/>
      <c r="N67" s="191"/>
      <c r="O67" s="191"/>
      <c r="P67" s="191"/>
      <c r="Q67" s="191"/>
      <c r="R67" s="191"/>
      <c r="S67" s="191"/>
      <c r="T67" s="191"/>
      <c r="U67" s="191"/>
      <c r="V67" s="191"/>
      <c r="W67" s="191"/>
      <c r="X67" s="191"/>
      <c r="Y67" s="191"/>
      <c r="Z67" s="191"/>
      <c r="AA67" s="191"/>
      <c r="AB67" s="191"/>
      <c r="AC67" s="191"/>
      <c r="AD67" s="191"/>
      <c r="AE67" s="191"/>
      <c r="AF67" s="191"/>
      <c r="AG67" s="191"/>
      <c r="AH67" s="191"/>
      <c r="AI67" s="191"/>
      <c r="AJ67" s="191"/>
      <c r="AK67" s="191"/>
      <c r="AL67" s="49"/>
      <c r="AM67" s="191"/>
      <c r="AN67" s="191"/>
      <c r="AO67" s="191"/>
      <c r="AP67" s="191"/>
      <c r="AQ67" s="191"/>
      <c r="AR67" s="191"/>
      <c r="AS67" s="191"/>
      <c r="AT67" s="191"/>
      <c r="AU67" s="191"/>
      <c r="AV67" s="191"/>
      <c r="AW67" s="191"/>
      <c r="AX67" s="191"/>
      <c r="AY67" s="191"/>
      <c r="AZ67" s="191"/>
      <c r="BA67" s="191"/>
      <c r="BB67" s="191"/>
      <c r="BC67" s="191"/>
      <c r="BD67" s="191"/>
      <c r="BE67" s="191"/>
      <c r="BF67" s="191"/>
      <c r="BG67" s="191"/>
      <c r="BH67" s="191"/>
      <c r="BI67" s="191"/>
      <c r="BJ67" s="191"/>
    </row>
    <row r="68" spans="1:63" x14ac:dyDescent="0.25">
      <c r="A68" s="365"/>
      <c r="B68" s="62"/>
      <c r="C68" s="240" t="s">
        <v>178</v>
      </c>
      <c r="D68" s="241"/>
      <c r="E68" s="241"/>
      <c r="F68" s="191"/>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191"/>
      <c r="AN68" s="191"/>
      <c r="AO68" s="191"/>
      <c r="AP68" s="191"/>
      <c r="AQ68" s="191"/>
      <c r="AR68" s="191"/>
      <c r="AS68" s="191"/>
      <c r="AT68" s="191"/>
      <c r="AU68" s="191"/>
      <c r="AV68" s="191"/>
      <c r="AW68" s="191"/>
      <c r="AX68" s="191"/>
      <c r="AY68" s="191"/>
      <c r="AZ68" s="191"/>
      <c r="BA68" s="191"/>
      <c r="BB68" s="191"/>
      <c r="BC68" s="191"/>
      <c r="BD68" s="191"/>
      <c r="BE68" s="191"/>
      <c r="BF68" s="191"/>
      <c r="BG68" s="191"/>
      <c r="BH68" s="191"/>
      <c r="BI68" s="191"/>
      <c r="BJ68" s="191"/>
    </row>
    <row r="69" spans="1:63" ht="15.75" thickBot="1" x14ac:dyDescent="0.3">
      <c r="A69" s="365"/>
      <c r="B69" s="42" t="s">
        <v>26</v>
      </c>
      <c r="C69" s="42"/>
      <c r="D69" s="200"/>
      <c r="E69" s="197"/>
      <c r="F69" s="191"/>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191"/>
      <c r="BI69" s="191"/>
      <c r="BJ69" s="191"/>
    </row>
    <row r="70" spans="1:63" ht="15.75" thickBot="1" x14ac:dyDescent="0.3">
      <c r="A70" s="365"/>
      <c r="B70" s="46" t="s">
        <v>46</v>
      </c>
      <c r="C70" s="46"/>
      <c r="D70" s="201">
        <f>SUM(,D26,D22,D20,D18,D13,D31)</f>
        <v>11556</v>
      </c>
      <c r="E70" s="202"/>
      <c r="F70" s="191"/>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191"/>
      <c r="BI70" s="191"/>
      <c r="BJ70" s="191"/>
    </row>
    <row r="71" spans="1:63" ht="15.75" thickBot="1" x14ac:dyDescent="0.3">
      <c r="A71" s="366"/>
      <c r="B71" s="43" t="s">
        <v>47</v>
      </c>
      <c r="C71" s="43"/>
      <c r="D71" s="203">
        <f>SUM(D67,D61,D55,D31,D26,D22,D20,D18,D13)</f>
        <v>11810</v>
      </c>
      <c r="E71" s="204"/>
      <c r="F71" s="191"/>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191"/>
      <c r="BI71" s="191"/>
      <c r="BJ71" s="191"/>
    </row>
    <row r="72" spans="1:63" ht="8.25" customHeight="1" thickBot="1" x14ac:dyDescent="0.3">
      <c r="B72" s="35"/>
      <c r="C72" s="35"/>
      <c r="D72" s="36"/>
      <c r="E72" s="28"/>
      <c r="F72" s="265"/>
      <c r="G72" s="265"/>
      <c r="H72" s="265"/>
      <c r="I72" s="265"/>
      <c r="J72" s="265"/>
      <c r="K72" s="265"/>
      <c r="L72" s="265"/>
      <c r="M72" s="265"/>
      <c r="N72" s="265"/>
      <c r="O72" s="265"/>
      <c r="P72" s="265"/>
      <c r="Q72" s="265"/>
      <c r="R72" s="265"/>
      <c r="S72" s="265"/>
      <c r="T72" s="265"/>
      <c r="U72" s="265"/>
      <c r="V72" s="265"/>
      <c r="W72" s="265"/>
      <c r="X72" s="265"/>
      <c r="Y72" s="265"/>
      <c r="Z72" s="265"/>
      <c r="AA72" s="265"/>
      <c r="AB72" s="265"/>
      <c r="AC72" s="265"/>
      <c r="AD72" s="265"/>
      <c r="AE72" s="265"/>
      <c r="AF72" s="265"/>
      <c r="AG72" s="265"/>
      <c r="AH72" s="265"/>
      <c r="AI72" s="265"/>
      <c r="AJ72" s="265"/>
      <c r="AK72" s="265"/>
      <c r="AL72" s="265"/>
      <c r="AM72" s="265"/>
      <c r="AN72" s="265"/>
      <c r="AO72" s="265"/>
      <c r="AP72" s="265"/>
      <c r="AQ72" s="265"/>
      <c r="AR72" s="265"/>
      <c r="AS72" s="265"/>
      <c r="AT72" s="265"/>
      <c r="AU72" s="265"/>
      <c r="AV72" s="265"/>
      <c r="AW72" s="265"/>
      <c r="AX72" s="265"/>
      <c r="AY72" s="265"/>
      <c r="AZ72" s="265"/>
      <c r="BA72" s="265"/>
      <c r="BB72" s="265"/>
      <c r="BC72" s="265"/>
      <c r="BD72" s="265"/>
      <c r="BE72" s="265"/>
      <c r="BF72" s="265"/>
      <c r="BG72" s="265"/>
      <c r="BH72" s="191"/>
      <c r="BI72" s="191"/>
      <c r="BJ72" s="191"/>
    </row>
    <row r="73" spans="1:63" ht="15" customHeight="1" thickBot="1" x14ac:dyDescent="0.3">
      <c r="A73" s="315" t="s">
        <v>43</v>
      </c>
      <c r="B73" s="205" t="s">
        <v>179</v>
      </c>
      <c r="C73" s="205"/>
      <c r="D73" s="206">
        <f>SUM(D74:D78)</f>
        <v>300</v>
      </c>
      <c r="E73" s="207"/>
      <c r="F73" s="191"/>
      <c r="G73" s="49"/>
      <c r="H73" s="49"/>
      <c r="I73" s="49"/>
      <c r="J73" s="49"/>
      <c r="K73" s="49"/>
      <c r="L73" s="49"/>
      <c r="M73" s="49"/>
      <c r="N73" s="49"/>
      <c r="O73" s="49"/>
      <c r="P73" s="49"/>
      <c r="Q73" s="49"/>
      <c r="R73" s="60"/>
      <c r="S73" s="60"/>
      <c r="T73" s="49"/>
      <c r="U73" s="49"/>
      <c r="V73" s="49"/>
      <c r="W73" s="49"/>
      <c r="X73" s="49"/>
      <c r="Y73" s="49"/>
      <c r="Z73" s="49"/>
      <c r="AA73" s="49"/>
      <c r="AB73" s="49"/>
      <c r="AC73" s="49"/>
      <c r="AD73" s="49"/>
      <c r="AE73" s="49"/>
      <c r="AF73" s="49"/>
      <c r="AG73" s="49"/>
      <c r="AH73" s="49"/>
      <c r="AI73" s="49"/>
      <c r="AJ73" s="49"/>
      <c r="AK73" s="49"/>
      <c r="AL73" s="60"/>
      <c r="AM73" s="49"/>
      <c r="AN73" s="49"/>
      <c r="AO73" s="49"/>
      <c r="AP73" s="49"/>
      <c r="AQ73" s="49"/>
      <c r="AR73" s="49"/>
      <c r="AS73" s="49"/>
      <c r="AT73" s="49"/>
      <c r="AU73" s="49"/>
      <c r="AV73" s="49"/>
      <c r="AW73" s="49"/>
      <c r="AX73" s="49"/>
      <c r="AY73" s="49"/>
      <c r="AZ73" s="49"/>
      <c r="BA73" s="49"/>
      <c r="BB73" s="49"/>
      <c r="BC73" s="49"/>
      <c r="BD73" s="49"/>
      <c r="BE73" s="49"/>
      <c r="BF73" s="49"/>
      <c r="BG73" s="49"/>
      <c r="BH73" s="191"/>
      <c r="BI73" s="191"/>
      <c r="BJ73" s="191"/>
      <c r="BK73" s="191"/>
    </row>
    <row r="74" spans="1:63" ht="15.75" thickBot="1" x14ac:dyDescent="0.3">
      <c r="A74" s="316"/>
      <c r="B74" s="49" t="s">
        <v>180</v>
      </c>
      <c r="C74" s="49" t="s">
        <v>181</v>
      </c>
      <c r="D74" s="49"/>
      <c r="E74" s="49"/>
      <c r="F74" s="191"/>
      <c r="G74" s="49"/>
      <c r="H74" s="49"/>
      <c r="I74" s="49"/>
      <c r="J74" s="49"/>
      <c r="K74" s="359" t="s">
        <v>158</v>
      </c>
      <c r="L74" s="360"/>
      <c r="M74" s="360"/>
      <c r="N74" s="361"/>
      <c r="O74" s="6"/>
      <c r="P74" s="6"/>
      <c r="Q74" s="6"/>
      <c r="R74" s="359" t="s">
        <v>158</v>
      </c>
      <c r="S74" s="360"/>
      <c r="T74" s="360"/>
      <c r="U74" s="361"/>
      <c r="V74" s="6"/>
      <c r="W74" s="6"/>
      <c r="X74" s="6"/>
      <c r="Y74" s="359" t="s">
        <v>158</v>
      </c>
      <c r="Z74" s="360"/>
      <c r="AA74" s="360"/>
      <c r="AB74" s="361"/>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191"/>
      <c r="BI74" s="191"/>
      <c r="BJ74" s="191"/>
      <c r="BK74" s="191"/>
    </row>
    <row r="75" spans="1:63" ht="15.75" thickBot="1" x14ac:dyDescent="0.3">
      <c r="A75" s="316"/>
      <c r="B75" s="49"/>
      <c r="C75" s="49"/>
      <c r="D75" s="49"/>
      <c r="E75" s="49"/>
      <c r="F75" s="191"/>
      <c r="G75" s="49"/>
      <c r="H75" s="49"/>
      <c r="I75" s="49"/>
      <c r="J75" s="49"/>
      <c r="K75" s="456" t="s">
        <v>182</v>
      </c>
      <c r="L75" s="457"/>
      <c r="M75" s="457"/>
      <c r="N75" s="458"/>
      <c r="O75" s="266"/>
      <c r="P75" s="266"/>
      <c r="Q75" s="266"/>
      <c r="R75" s="456" t="s">
        <v>183</v>
      </c>
      <c r="S75" s="457"/>
      <c r="T75" s="457"/>
      <c r="U75" s="458"/>
      <c r="V75" s="266"/>
      <c r="W75" s="266"/>
      <c r="X75" s="266"/>
      <c r="Y75" s="456" t="s">
        <v>184</v>
      </c>
      <c r="Z75" s="457"/>
      <c r="AA75" s="457"/>
      <c r="AB75" s="458"/>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191"/>
      <c r="BI75" s="191"/>
      <c r="BJ75" s="191"/>
      <c r="BK75" s="191"/>
    </row>
    <row r="76" spans="1:63" ht="15.75" thickBot="1" x14ac:dyDescent="0.3">
      <c r="A76" s="316"/>
      <c r="B76" s="49" t="s">
        <v>185</v>
      </c>
      <c r="C76" s="49" t="s">
        <v>186</v>
      </c>
      <c r="D76" s="49"/>
      <c r="E76" s="49"/>
      <c r="F76" s="191"/>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390" t="s">
        <v>160</v>
      </c>
      <c r="AN76" s="391"/>
      <c r="AO76" s="391"/>
      <c r="AP76" s="392"/>
      <c r="AQ76" s="6"/>
      <c r="AR76" s="6"/>
      <c r="AS76" s="6"/>
      <c r="AT76" s="6"/>
      <c r="AU76" s="6"/>
      <c r="AV76" s="6"/>
      <c r="AW76" s="6"/>
      <c r="AX76" s="6"/>
      <c r="AY76" s="6"/>
      <c r="AZ76" s="6"/>
      <c r="BA76" s="6"/>
      <c r="BB76" s="6"/>
      <c r="BC76" s="6"/>
      <c r="BD76" s="6"/>
      <c r="BE76" s="6"/>
      <c r="BF76" s="6"/>
      <c r="BG76" s="6"/>
      <c r="BH76" s="191"/>
      <c r="BI76" s="191"/>
    </row>
    <row r="77" spans="1:63" ht="15.75" thickBot="1" x14ac:dyDescent="0.3">
      <c r="A77" s="316"/>
      <c r="B77" s="49"/>
      <c r="C77" s="49"/>
      <c r="D77" s="49"/>
      <c r="E77" s="49"/>
      <c r="F77" s="191"/>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56" t="s">
        <v>187</v>
      </c>
      <c r="AN77" s="457"/>
      <c r="AO77" s="457"/>
      <c r="AP77" s="458"/>
      <c r="AQ77" s="49"/>
      <c r="AR77" s="49"/>
      <c r="AS77" s="49"/>
      <c r="AT77" s="49"/>
      <c r="AU77" s="49"/>
      <c r="AV77" s="49"/>
      <c r="AW77" s="49"/>
      <c r="AX77" s="49"/>
      <c r="AY77" s="49"/>
      <c r="AZ77" s="49"/>
      <c r="BA77" s="49"/>
      <c r="BB77" s="49"/>
      <c r="BC77" s="49"/>
      <c r="BD77" s="49"/>
      <c r="BE77" s="49"/>
      <c r="BF77" s="49"/>
      <c r="BG77" s="49"/>
      <c r="BH77" s="191"/>
      <c r="BI77" s="191"/>
      <c r="BJ77" s="191"/>
      <c r="BK77" s="191"/>
    </row>
    <row r="78" spans="1:63" x14ac:dyDescent="0.25">
      <c r="A78" s="316"/>
      <c r="B78" s="87" t="s">
        <v>26</v>
      </c>
      <c r="C78" s="87"/>
      <c r="D78" s="197">
        <v>300</v>
      </c>
      <c r="E78" s="197"/>
      <c r="F78" s="19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191"/>
      <c r="BI78" s="191"/>
      <c r="BJ78" s="191"/>
      <c r="BK78" s="191"/>
    </row>
    <row r="79" spans="1:63" ht="15.75" thickBot="1" x14ac:dyDescent="0.3">
      <c r="A79" s="316"/>
      <c r="B79" s="33" t="s">
        <v>188</v>
      </c>
      <c r="C79" s="89"/>
      <c r="D79" s="208">
        <f>SUM(D80:D96)</f>
        <v>100</v>
      </c>
      <c r="E79" s="209"/>
      <c r="F79" s="191"/>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191"/>
      <c r="BI79" s="191"/>
      <c r="BJ79" s="191"/>
      <c r="BK79" s="191"/>
    </row>
    <row r="80" spans="1:63" ht="15.75" thickBot="1" x14ac:dyDescent="0.3">
      <c r="A80" s="316"/>
      <c r="B80" s="49" t="s">
        <v>50</v>
      </c>
      <c r="C80" s="49" t="s">
        <v>189</v>
      </c>
      <c r="D80" s="210"/>
      <c r="E80" s="210"/>
      <c r="F80" s="49"/>
      <c r="G80" s="49"/>
      <c r="H80" s="49"/>
      <c r="I80" s="49"/>
      <c r="J80" s="49"/>
      <c r="K80" s="450" t="s">
        <v>190</v>
      </c>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51"/>
      <c r="AL80" s="441" t="s">
        <v>191</v>
      </c>
      <c r="AM80" s="452"/>
      <c r="AN80" s="452"/>
      <c r="AO80" s="452"/>
      <c r="AP80" s="452"/>
      <c r="AQ80" s="452"/>
      <c r="AR80" s="452"/>
      <c r="AS80" s="452"/>
      <c r="AT80" s="452"/>
      <c r="AU80" s="452"/>
      <c r="AV80" s="452"/>
      <c r="AW80" s="452"/>
      <c r="AX80" s="452"/>
      <c r="AY80" s="452"/>
      <c r="AZ80" s="452"/>
      <c r="BA80" s="452"/>
      <c r="BB80" s="452"/>
      <c r="BC80" s="452"/>
      <c r="BD80" s="452"/>
      <c r="BE80" s="452"/>
      <c r="BF80" s="452"/>
      <c r="BG80" s="453"/>
      <c r="BH80" s="191"/>
      <c r="BI80" s="191"/>
    </row>
    <row r="81" spans="1:65" ht="15.75" thickBot="1" x14ac:dyDescent="0.3">
      <c r="A81" s="316"/>
      <c r="B81" s="49"/>
      <c r="C81" s="49" t="s">
        <v>192</v>
      </c>
      <c r="D81" s="210"/>
      <c r="E81" s="210"/>
      <c r="F81" s="49"/>
      <c r="G81" s="49"/>
      <c r="H81" s="49"/>
      <c r="I81" s="49"/>
      <c r="J81" s="49"/>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49"/>
      <c r="BI81" s="191"/>
    </row>
    <row r="82" spans="1:65" ht="15.75" customHeight="1" thickBot="1" x14ac:dyDescent="0.3">
      <c r="A82" s="316"/>
      <c r="B82" s="49" t="s">
        <v>51</v>
      </c>
      <c r="C82" s="49" t="s">
        <v>189</v>
      </c>
      <c r="D82" s="212"/>
      <c r="E82" s="212"/>
      <c r="F82" s="49"/>
      <c r="G82" s="49"/>
      <c r="H82" s="49"/>
      <c r="I82" s="49"/>
      <c r="J82" s="191"/>
      <c r="K82" s="450" t="s">
        <v>190</v>
      </c>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51"/>
      <c r="AL82" s="441" t="s">
        <v>193</v>
      </c>
      <c r="AM82" s="452"/>
      <c r="AN82" s="452"/>
      <c r="AO82" s="452"/>
      <c r="AP82" s="452"/>
      <c r="AQ82" s="452"/>
      <c r="AR82" s="452"/>
      <c r="AS82" s="452"/>
      <c r="AT82" s="452"/>
      <c r="AU82" s="452"/>
      <c r="AV82" s="452"/>
      <c r="AW82" s="452"/>
      <c r="AX82" s="452"/>
      <c r="AY82" s="452"/>
      <c r="AZ82" s="452"/>
      <c r="BA82" s="452"/>
      <c r="BB82" s="452"/>
      <c r="BC82" s="452"/>
      <c r="BD82" s="452"/>
      <c r="BE82" s="452"/>
      <c r="BF82" s="452"/>
      <c r="BG82" s="453"/>
      <c r="BH82" s="191"/>
      <c r="BI82" s="191"/>
    </row>
    <row r="83" spans="1:65" ht="15.75" customHeight="1" x14ac:dyDescent="0.25">
      <c r="A83" s="316"/>
      <c r="B83" s="49"/>
      <c r="C83" s="49" t="s">
        <v>192</v>
      </c>
      <c r="D83" s="212"/>
      <c r="E83" s="212"/>
      <c r="F83" s="49"/>
      <c r="G83" s="49"/>
      <c r="H83" s="49"/>
      <c r="I83" s="49"/>
      <c r="J83" s="191"/>
      <c r="K83" s="213"/>
      <c r="L83" s="213"/>
      <c r="M83" s="213"/>
      <c r="N83" s="213"/>
      <c r="O83" s="213"/>
      <c r="P83" s="213"/>
      <c r="Q83" s="213"/>
      <c r="R83" s="213"/>
      <c r="S83" s="213"/>
      <c r="T83" s="213"/>
      <c r="U83" s="213"/>
      <c r="V83" s="213"/>
      <c r="W83" s="213"/>
      <c r="X83" s="213"/>
      <c r="Y83" s="213"/>
      <c r="Z83" s="213"/>
      <c r="AA83" s="213"/>
      <c r="AB83" s="213"/>
      <c r="AC83" s="213"/>
      <c r="AD83" s="213"/>
      <c r="AE83" s="213"/>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191"/>
      <c r="BI83" s="191"/>
    </row>
    <row r="84" spans="1:65" ht="15.75" customHeight="1" thickBot="1" x14ac:dyDescent="0.3">
      <c r="A84" s="316"/>
      <c r="B84" s="49"/>
      <c r="C84" s="49"/>
      <c r="D84" s="212"/>
      <c r="E84" s="212"/>
      <c r="F84" s="49"/>
      <c r="G84" s="49"/>
      <c r="H84" s="49"/>
      <c r="I84" s="49"/>
      <c r="J84" s="191"/>
      <c r="K84" s="214"/>
      <c r="L84" s="214"/>
      <c r="M84" s="214"/>
      <c r="N84" s="214"/>
      <c r="O84" s="214"/>
      <c r="P84" s="214"/>
      <c r="Q84" s="214"/>
      <c r="R84" s="214"/>
      <c r="S84" s="214"/>
      <c r="T84" s="214"/>
      <c r="U84" s="214"/>
      <c r="V84" s="214"/>
      <c r="W84" s="214"/>
      <c r="X84" s="214"/>
      <c r="Y84" s="214"/>
      <c r="Z84" s="214"/>
      <c r="AA84" s="214"/>
      <c r="AB84" s="214"/>
      <c r="AC84" s="215"/>
      <c r="AD84" s="215"/>
      <c r="AE84" s="215"/>
      <c r="AF84" s="215"/>
      <c r="AG84" s="215"/>
      <c r="AH84" s="215"/>
      <c r="AI84" s="215"/>
      <c r="AJ84" s="215"/>
      <c r="AK84" s="215"/>
      <c r="AL84" s="215"/>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191"/>
      <c r="BI84" s="191"/>
    </row>
    <row r="85" spans="1:65" ht="15" customHeight="1" thickBot="1" x14ac:dyDescent="0.3">
      <c r="A85" s="316"/>
      <c r="B85" s="49" t="s">
        <v>39</v>
      </c>
      <c r="C85" s="55" t="s">
        <v>194</v>
      </c>
      <c r="D85" s="212"/>
      <c r="E85" s="212"/>
      <c r="F85" s="191"/>
      <c r="G85" s="49"/>
      <c r="H85" s="108"/>
      <c r="I85" s="108"/>
      <c r="J85" s="108"/>
      <c r="K85" s="398" t="s">
        <v>158</v>
      </c>
      <c r="L85" s="399"/>
      <c r="M85" s="399"/>
      <c r="N85" s="399"/>
      <c r="O85" s="454"/>
      <c r="P85" s="454"/>
      <c r="Q85" s="454"/>
      <c r="R85" s="454"/>
      <c r="S85" s="454"/>
      <c r="T85" s="454"/>
      <c r="U85" s="454"/>
      <c r="V85" s="454"/>
      <c r="W85" s="454"/>
      <c r="X85" s="454"/>
      <c r="Y85" s="454"/>
      <c r="Z85" s="454"/>
      <c r="AA85" s="454"/>
      <c r="AB85" s="455"/>
      <c r="AC85" s="189"/>
      <c r="AD85" s="189"/>
      <c r="AE85" s="189"/>
      <c r="AF85" s="189"/>
      <c r="AG85" s="189"/>
      <c r="AH85" s="189"/>
      <c r="AI85" s="189"/>
      <c r="AJ85" s="189"/>
      <c r="AK85" s="189"/>
      <c r="AL85" s="189"/>
      <c r="AM85" s="441" t="s">
        <v>160</v>
      </c>
      <c r="AN85" s="442"/>
      <c r="AO85" s="442"/>
      <c r="AP85" s="442"/>
      <c r="AQ85" s="442"/>
      <c r="AR85" s="442"/>
      <c r="AS85" s="442"/>
      <c r="AT85" s="442"/>
      <c r="AU85" s="442"/>
      <c r="AV85" s="442"/>
      <c r="AW85" s="442"/>
      <c r="AX85" s="442"/>
      <c r="AY85" s="442"/>
      <c r="AZ85" s="442"/>
      <c r="BA85" s="442"/>
      <c r="BB85" s="442"/>
      <c r="BC85" s="442"/>
      <c r="BD85" s="442"/>
      <c r="BE85" s="442"/>
      <c r="BF85" s="442"/>
      <c r="BG85" s="443"/>
      <c r="BH85" s="108"/>
      <c r="BI85" s="108"/>
    </row>
    <row r="86" spans="1:65" ht="15" customHeight="1" thickBot="1" x14ac:dyDescent="0.3">
      <c r="A86" s="316"/>
      <c r="B86" s="49"/>
      <c r="C86" s="55" t="s">
        <v>195</v>
      </c>
      <c r="D86" s="212"/>
      <c r="E86" s="212"/>
      <c r="F86" s="191"/>
      <c r="G86" s="49"/>
      <c r="H86" s="108"/>
      <c r="I86" s="108"/>
      <c r="J86" s="108"/>
      <c r="K86" s="444" t="s">
        <v>196</v>
      </c>
      <c r="L86" s="445"/>
      <c r="M86" s="445"/>
      <c r="N86" s="446"/>
      <c r="O86" s="266"/>
      <c r="P86" s="266"/>
      <c r="Q86" s="266"/>
      <c r="R86" s="444" t="s">
        <v>197</v>
      </c>
      <c r="S86" s="445"/>
      <c r="T86" s="445"/>
      <c r="U86" s="446"/>
      <c r="V86" s="266"/>
      <c r="W86" s="266"/>
      <c r="X86" s="266"/>
      <c r="Y86" s="444" t="s">
        <v>198</v>
      </c>
      <c r="Z86" s="445"/>
      <c r="AA86" s="445"/>
      <c r="AB86" s="446"/>
      <c r="AC86" s="189"/>
      <c r="AD86" s="189"/>
      <c r="AE86" s="189"/>
      <c r="AF86" s="189"/>
      <c r="AG86" s="189"/>
      <c r="AH86" s="189"/>
      <c r="AI86" s="189"/>
      <c r="AJ86" s="189"/>
      <c r="AK86" s="189"/>
      <c r="AL86" s="189"/>
      <c r="AM86" s="387" t="s">
        <v>199</v>
      </c>
      <c r="AN86" s="388"/>
      <c r="AO86" s="388"/>
      <c r="AP86" s="388"/>
      <c r="AQ86" s="388"/>
      <c r="AR86" s="466" t="s">
        <v>200</v>
      </c>
      <c r="AS86" s="448"/>
      <c r="AT86" s="448"/>
      <c r="AU86" s="448"/>
      <c r="AV86" s="448"/>
      <c r="AW86" s="448"/>
      <c r="AX86" s="448"/>
      <c r="AY86" s="448"/>
      <c r="AZ86" s="448"/>
      <c r="BA86" s="448"/>
      <c r="BB86" s="448"/>
      <c r="BC86" s="448"/>
      <c r="BD86" s="448"/>
      <c r="BE86" s="448"/>
      <c r="BF86" s="448"/>
      <c r="BG86" s="449"/>
      <c r="BH86" s="108"/>
      <c r="BI86" s="108"/>
      <c r="BJ86" s="191"/>
      <c r="BK86" s="191"/>
    </row>
    <row r="87" spans="1:65" ht="15" customHeight="1" thickBot="1" x14ac:dyDescent="0.3">
      <c r="A87" s="316"/>
      <c r="B87" s="49"/>
      <c r="C87" s="55"/>
      <c r="D87" s="212"/>
      <c r="E87" s="212"/>
      <c r="F87" s="191"/>
      <c r="G87" s="49"/>
      <c r="H87" s="108"/>
      <c r="I87" s="108"/>
      <c r="J87" s="108"/>
      <c r="K87" s="267"/>
      <c r="L87" s="267"/>
      <c r="M87" s="267"/>
      <c r="N87" s="267"/>
      <c r="O87" s="266"/>
      <c r="P87" s="266"/>
      <c r="Q87" s="266"/>
      <c r="R87" s="267"/>
      <c r="S87" s="267"/>
      <c r="T87" s="267"/>
      <c r="U87" s="267"/>
      <c r="V87" s="266"/>
      <c r="W87" s="266"/>
      <c r="X87" s="266"/>
      <c r="Y87" s="267"/>
      <c r="Z87" s="267"/>
      <c r="AA87" s="267"/>
      <c r="AB87" s="267"/>
      <c r="AC87" s="189"/>
      <c r="AD87" s="189"/>
      <c r="AE87" s="189"/>
      <c r="AF87" s="189"/>
      <c r="AG87" s="189"/>
      <c r="AH87" s="189"/>
      <c r="AI87" s="189"/>
      <c r="AJ87" s="189"/>
      <c r="AK87" s="189"/>
      <c r="AL87" s="189"/>
      <c r="AM87" s="108"/>
      <c r="AN87" s="108"/>
      <c r="AO87" s="108"/>
      <c r="AP87" s="108"/>
      <c r="AQ87" s="108"/>
      <c r="AR87" s="268"/>
      <c r="AS87" s="268"/>
      <c r="AT87" s="268"/>
      <c r="AU87" s="268"/>
      <c r="AV87" s="268"/>
      <c r="AW87" s="268"/>
      <c r="AX87" s="268"/>
      <c r="AY87" s="268"/>
      <c r="AZ87" s="268"/>
      <c r="BA87" s="268"/>
      <c r="BB87" s="268"/>
      <c r="BC87" s="268"/>
      <c r="BD87" s="268"/>
      <c r="BE87" s="268"/>
      <c r="BF87" s="268"/>
      <c r="BG87" s="268"/>
      <c r="BH87" s="108"/>
      <c r="BI87" s="108"/>
      <c r="BJ87" s="191"/>
      <c r="BK87" s="191"/>
    </row>
    <row r="88" spans="1:65" ht="15" customHeight="1" thickBot="1" x14ac:dyDescent="0.3">
      <c r="A88" s="316"/>
      <c r="B88" s="49" t="s">
        <v>201</v>
      </c>
      <c r="C88" s="55" t="s">
        <v>202</v>
      </c>
      <c r="D88" s="212"/>
      <c r="E88" s="212"/>
      <c r="F88" s="191"/>
      <c r="G88" s="49"/>
      <c r="H88" s="108"/>
      <c r="I88" s="108"/>
      <c r="J88" s="108"/>
      <c r="K88" s="398" t="s">
        <v>158</v>
      </c>
      <c r="L88" s="399"/>
      <c r="M88" s="399"/>
      <c r="N88" s="399"/>
      <c r="O88" s="454"/>
      <c r="P88" s="454"/>
      <c r="Q88" s="454"/>
      <c r="R88" s="454"/>
      <c r="S88" s="454"/>
      <c r="T88" s="454"/>
      <c r="U88" s="454"/>
      <c r="V88" s="454"/>
      <c r="W88" s="454"/>
      <c r="X88" s="454"/>
      <c r="Y88" s="454"/>
      <c r="Z88" s="454"/>
      <c r="AA88" s="454"/>
      <c r="AB88" s="455"/>
      <c r="AC88" s="189"/>
      <c r="AD88" s="189"/>
      <c r="AE88" s="189"/>
      <c r="AF88" s="189"/>
      <c r="AG88" s="189"/>
      <c r="AH88" s="189"/>
      <c r="AI88" s="189"/>
      <c r="AJ88" s="189"/>
      <c r="AK88" s="189"/>
      <c r="AL88" s="189"/>
      <c r="AM88" s="441" t="s">
        <v>160</v>
      </c>
      <c r="AN88" s="442"/>
      <c r="AO88" s="442"/>
      <c r="AP88" s="442"/>
      <c r="AQ88" s="442"/>
      <c r="AR88" s="442"/>
      <c r="AS88" s="442"/>
      <c r="AT88" s="442"/>
      <c r="AU88" s="442"/>
      <c r="AV88" s="442"/>
      <c r="AW88" s="442"/>
      <c r="AX88" s="442"/>
      <c r="AY88" s="442"/>
      <c r="AZ88" s="442"/>
      <c r="BA88" s="442"/>
      <c r="BB88" s="442"/>
      <c r="BC88" s="442"/>
      <c r="BD88" s="442"/>
      <c r="BE88" s="442"/>
      <c r="BF88" s="442"/>
      <c r="BG88" s="443"/>
      <c r="BH88" s="108"/>
      <c r="BI88" s="108"/>
    </row>
    <row r="89" spans="1:65" ht="15.75" customHeight="1" thickBot="1" x14ac:dyDescent="0.3">
      <c r="A89" s="316"/>
      <c r="B89" s="49"/>
      <c r="C89" s="55" t="s">
        <v>203</v>
      </c>
      <c r="D89" s="212"/>
      <c r="E89" s="212"/>
      <c r="F89" s="191"/>
      <c r="G89" s="49"/>
      <c r="H89" s="189"/>
      <c r="I89" s="189"/>
      <c r="J89" s="189"/>
      <c r="K89" s="444" t="s">
        <v>196</v>
      </c>
      <c r="L89" s="445"/>
      <c r="M89" s="445"/>
      <c r="N89" s="446"/>
      <c r="O89" s="266"/>
      <c r="P89" s="266"/>
      <c r="Q89" s="266"/>
      <c r="R89" s="444" t="s">
        <v>197</v>
      </c>
      <c r="S89" s="445"/>
      <c r="T89" s="445"/>
      <c r="U89" s="446"/>
      <c r="V89" s="266"/>
      <c r="W89" s="266"/>
      <c r="X89" s="266"/>
      <c r="Y89" s="444" t="s">
        <v>198</v>
      </c>
      <c r="Z89" s="445"/>
      <c r="AA89" s="445"/>
      <c r="AB89" s="446"/>
      <c r="AC89" s="189"/>
      <c r="AD89" s="189"/>
      <c r="AE89" s="189"/>
      <c r="AF89" s="189"/>
      <c r="AG89" s="189"/>
      <c r="AH89" s="189"/>
      <c r="AI89" s="189"/>
      <c r="AJ89" s="189"/>
      <c r="AK89" s="189"/>
      <c r="AL89" s="189"/>
      <c r="AM89" s="447" t="s">
        <v>204</v>
      </c>
      <c r="AN89" s="448"/>
      <c r="AO89" s="448"/>
      <c r="AP89" s="448"/>
      <c r="AQ89" s="448"/>
      <c r="AR89" s="448"/>
      <c r="AS89" s="448"/>
      <c r="AT89" s="448"/>
      <c r="AU89" s="448"/>
      <c r="AV89" s="448"/>
      <c r="AW89" s="448"/>
      <c r="AX89" s="448"/>
      <c r="AY89" s="448"/>
      <c r="AZ89" s="448"/>
      <c r="BA89" s="448"/>
      <c r="BB89" s="448"/>
      <c r="BC89" s="448"/>
      <c r="BD89" s="448"/>
      <c r="BE89" s="448"/>
      <c r="BF89" s="448"/>
      <c r="BG89" s="449"/>
      <c r="BH89" s="108"/>
      <c r="BI89" s="108"/>
      <c r="BJ89" s="191"/>
      <c r="BK89" s="191"/>
      <c r="BL89" s="191"/>
    </row>
    <row r="90" spans="1:65" ht="15.75" thickBot="1" x14ac:dyDescent="0.3">
      <c r="A90" s="316"/>
      <c r="B90" s="49"/>
      <c r="C90" s="83"/>
      <c r="D90" s="212"/>
      <c r="E90" s="212"/>
      <c r="F90" s="191"/>
      <c r="G90" s="4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08"/>
      <c r="AN90" s="108"/>
      <c r="AO90" s="108"/>
      <c r="AP90" s="108"/>
      <c r="AQ90" s="108"/>
      <c r="AR90" s="108"/>
      <c r="AS90" s="108"/>
      <c r="AT90" s="108"/>
      <c r="AU90" s="108"/>
      <c r="AV90" s="108"/>
      <c r="AW90" s="108"/>
      <c r="AX90" s="108"/>
      <c r="AY90" s="108"/>
      <c r="AZ90" s="108"/>
      <c r="BA90" s="108"/>
      <c r="BB90" s="108"/>
      <c r="BC90" s="108"/>
      <c r="BD90" s="108"/>
      <c r="BE90" s="108"/>
      <c r="BF90" s="108"/>
      <c r="BG90" s="108"/>
      <c r="BH90" s="108"/>
      <c r="BI90" s="108"/>
      <c r="BJ90" s="191"/>
      <c r="BK90" s="191"/>
      <c r="BL90" s="191"/>
    </row>
    <row r="91" spans="1:65" ht="15.75" thickBot="1" x14ac:dyDescent="0.3">
      <c r="A91" s="316"/>
      <c r="B91" s="49" t="s">
        <v>30</v>
      </c>
      <c r="C91" s="55" t="s">
        <v>205</v>
      </c>
      <c r="D91" s="212"/>
      <c r="E91" s="212"/>
      <c r="F91" s="191"/>
      <c r="G91" s="49"/>
      <c r="H91" s="189"/>
      <c r="I91" s="189"/>
      <c r="J91" s="189"/>
      <c r="K91" s="450" t="s">
        <v>158</v>
      </c>
      <c r="L91" s="451"/>
      <c r="M91" s="189"/>
      <c r="N91" s="189"/>
      <c r="O91" s="189"/>
      <c r="P91" s="189"/>
      <c r="Q91" s="189"/>
      <c r="R91" s="450" t="s">
        <v>158</v>
      </c>
      <c r="S91" s="451"/>
      <c r="T91" s="189"/>
      <c r="U91" s="189"/>
      <c r="V91" s="189"/>
      <c r="W91" s="189"/>
      <c r="X91" s="189"/>
      <c r="Y91" s="450" t="s">
        <v>158</v>
      </c>
      <c r="Z91" s="451"/>
      <c r="AA91" s="189"/>
      <c r="AB91" s="189"/>
      <c r="AC91" s="189"/>
      <c r="AD91" s="189"/>
      <c r="AE91" s="189"/>
      <c r="AF91" s="189"/>
      <c r="AG91" s="189"/>
      <c r="AH91" s="189"/>
      <c r="AI91" s="189"/>
      <c r="AJ91" s="189"/>
      <c r="AK91" s="189"/>
      <c r="AL91" s="189"/>
      <c r="AM91" s="441" t="s">
        <v>160</v>
      </c>
      <c r="AN91" s="452"/>
      <c r="AO91" s="452"/>
      <c r="AP91" s="452"/>
      <c r="AQ91" s="452"/>
      <c r="AR91" s="452"/>
      <c r="AS91" s="452"/>
      <c r="AT91" s="452"/>
      <c r="AU91" s="452"/>
      <c r="AV91" s="452"/>
      <c r="AW91" s="452"/>
      <c r="AX91" s="452"/>
      <c r="AY91" s="452"/>
      <c r="AZ91" s="452"/>
      <c r="BA91" s="452"/>
      <c r="BB91" s="452"/>
      <c r="BC91" s="452"/>
      <c r="BD91" s="452"/>
      <c r="BE91" s="452"/>
      <c r="BF91" s="452"/>
      <c r="BG91" s="453"/>
      <c r="BH91" s="108"/>
      <c r="BI91" s="108"/>
    </row>
    <row r="92" spans="1:65" x14ac:dyDescent="0.25">
      <c r="A92" s="316"/>
      <c r="B92" s="49"/>
      <c r="C92" s="55" t="s">
        <v>206</v>
      </c>
      <c r="D92" s="212"/>
      <c r="E92" s="212"/>
      <c r="F92" s="191"/>
      <c r="G92" s="4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91"/>
      <c r="BK92" s="191"/>
    </row>
    <row r="93" spans="1:65" ht="15.75" thickBot="1" x14ac:dyDescent="0.3">
      <c r="A93" s="316"/>
      <c r="B93" s="49"/>
      <c r="C93" s="83"/>
      <c r="D93" s="212"/>
      <c r="E93" s="212"/>
      <c r="F93" s="191"/>
      <c r="G93" s="49"/>
      <c r="H93" s="108"/>
      <c r="I93" s="108"/>
      <c r="J93" s="108"/>
      <c r="K93" s="108"/>
      <c r="L93" s="189"/>
      <c r="M93" s="189"/>
      <c r="N93" s="189"/>
      <c r="O93" s="189"/>
      <c r="P93" s="189"/>
      <c r="Q93" s="189"/>
      <c r="R93" s="189"/>
      <c r="S93" s="189"/>
      <c r="T93" s="189"/>
      <c r="U93" s="189"/>
      <c r="V93" s="189"/>
      <c r="W93" s="189"/>
      <c r="X93" s="189"/>
      <c r="Y93" s="189"/>
      <c r="Z93" s="189"/>
      <c r="AA93" s="189"/>
      <c r="AB93" s="189"/>
      <c r="AC93" s="189"/>
      <c r="AD93" s="189"/>
      <c r="AE93" s="189"/>
      <c r="AF93" s="189"/>
      <c r="AG93" s="189"/>
      <c r="AH93" s="189"/>
      <c r="AI93" s="189"/>
      <c r="AJ93" s="189"/>
      <c r="AK93" s="189"/>
      <c r="AL93" s="189"/>
      <c r="AM93" s="108"/>
      <c r="AN93" s="108"/>
      <c r="AO93" s="108"/>
      <c r="AP93" s="108"/>
      <c r="AQ93" s="108"/>
      <c r="AR93" s="108"/>
      <c r="AS93" s="108"/>
      <c r="AT93" s="108"/>
      <c r="AU93" s="108"/>
      <c r="AV93" s="108"/>
      <c r="AW93" s="108"/>
      <c r="AX93" s="108"/>
      <c r="AY93" s="108"/>
      <c r="AZ93" s="108"/>
      <c r="BA93" s="108"/>
      <c r="BB93" s="108"/>
      <c r="BC93" s="108"/>
      <c r="BD93" s="108"/>
      <c r="BE93" s="108"/>
      <c r="BF93" s="108"/>
      <c r="BG93" s="108"/>
      <c r="BH93" s="108"/>
      <c r="BI93" s="108"/>
      <c r="BJ93" s="191"/>
      <c r="BK93" s="191"/>
    </row>
    <row r="94" spans="1:65" ht="15" customHeight="1" thickBot="1" x14ac:dyDescent="0.3">
      <c r="A94" s="316"/>
      <c r="B94" s="49" t="s">
        <v>40</v>
      </c>
      <c r="C94" s="55" t="s">
        <v>207</v>
      </c>
      <c r="D94" s="212"/>
      <c r="E94" s="212"/>
      <c r="F94" s="191"/>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59" t="s">
        <v>208</v>
      </c>
      <c r="AN94" s="460"/>
      <c r="AO94" s="460"/>
      <c r="AP94" s="460"/>
      <c r="AQ94" s="460"/>
      <c r="AR94" s="460"/>
      <c r="AS94" s="460"/>
      <c r="AT94" s="460"/>
      <c r="AU94" s="460"/>
      <c r="AV94" s="460"/>
      <c r="AW94" s="460"/>
      <c r="AX94" s="460"/>
      <c r="AY94" s="460"/>
      <c r="AZ94" s="460"/>
      <c r="BA94" s="460"/>
      <c r="BB94" s="460"/>
      <c r="BC94" s="460"/>
      <c r="BD94" s="460"/>
      <c r="BE94" s="460"/>
      <c r="BF94" s="460"/>
      <c r="BG94" s="461"/>
      <c r="BH94" s="191"/>
      <c r="BI94" s="191"/>
    </row>
    <row r="95" spans="1:65" ht="15.75" thickBot="1" x14ac:dyDescent="0.3">
      <c r="A95" s="316"/>
      <c r="B95" s="49"/>
      <c r="C95" s="83"/>
      <c r="D95" s="212"/>
      <c r="E95" s="212"/>
      <c r="F95" s="191"/>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62" t="s">
        <v>209</v>
      </c>
      <c r="AN95" s="463"/>
      <c r="AO95" s="463"/>
      <c r="AP95" s="463"/>
      <c r="AQ95" s="463"/>
      <c r="AR95" s="463"/>
      <c r="AS95" s="463"/>
      <c r="AT95" s="463"/>
      <c r="AU95" s="463"/>
      <c r="AV95" s="463"/>
      <c r="AW95" s="463"/>
      <c r="AX95" s="463"/>
      <c r="AY95" s="463"/>
      <c r="AZ95" s="463"/>
      <c r="BA95" s="463"/>
      <c r="BB95" s="463"/>
      <c r="BC95" s="463"/>
      <c r="BD95" s="463"/>
      <c r="BE95" s="463"/>
      <c r="BF95" s="463"/>
      <c r="BG95" s="464"/>
      <c r="BH95" s="191"/>
      <c r="BI95" s="191"/>
      <c r="BJ95" s="191"/>
      <c r="BK95" s="191"/>
      <c r="BL95" s="191"/>
      <c r="BM95" s="191"/>
    </row>
    <row r="96" spans="1:65" ht="15.75" thickBot="1" x14ac:dyDescent="0.3">
      <c r="A96" s="316"/>
      <c r="B96" s="42" t="s">
        <v>26</v>
      </c>
      <c r="C96" s="216" t="s">
        <v>210</v>
      </c>
      <c r="D96" s="200">
        <v>100</v>
      </c>
      <c r="E96" s="197"/>
      <c r="F96" s="191"/>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191"/>
      <c r="BI96" s="191"/>
      <c r="BJ96" s="191"/>
      <c r="BK96" s="191"/>
      <c r="BL96" s="191"/>
      <c r="BM96" s="191"/>
    </row>
    <row r="97" spans="1:65" ht="15.75" thickBot="1" x14ac:dyDescent="0.3">
      <c r="A97" s="317"/>
      <c r="B97" s="217" t="s">
        <v>48</v>
      </c>
      <c r="C97" s="217"/>
      <c r="D97" s="218">
        <f>SUM(D79,D73)</f>
        <v>400</v>
      </c>
      <c r="E97" s="219"/>
      <c r="F97" s="191"/>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191"/>
      <c r="BI97" s="191"/>
      <c r="BJ97" s="191"/>
      <c r="BK97" s="191"/>
      <c r="BL97" s="191"/>
      <c r="BM97" s="191"/>
    </row>
    <row r="98" spans="1:65" ht="8.25" customHeight="1" thickBot="1" x14ac:dyDescent="0.3">
      <c r="B98" s="37"/>
      <c r="C98" s="37"/>
      <c r="D98" s="37"/>
      <c r="E98" s="162"/>
      <c r="F98" s="191"/>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65"/>
      <c r="AP98" s="265"/>
      <c r="AQ98" s="265"/>
      <c r="AR98" s="265"/>
      <c r="AS98" s="265"/>
      <c r="AT98" s="265"/>
      <c r="AU98" s="265"/>
      <c r="AV98" s="265"/>
      <c r="AW98" s="265"/>
      <c r="AX98" s="265"/>
      <c r="AY98" s="265"/>
      <c r="AZ98" s="265"/>
      <c r="BA98" s="265"/>
      <c r="BB98" s="265"/>
      <c r="BC98" s="265"/>
      <c r="BD98" s="265"/>
      <c r="BE98" s="265"/>
      <c r="BF98" s="265"/>
      <c r="BG98" s="265"/>
      <c r="BH98" s="191"/>
      <c r="BI98" s="191"/>
      <c r="BJ98" s="191"/>
      <c r="BK98" s="191"/>
      <c r="BL98" s="191"/>
      <c r="BM98" s="191"/>
    </row>
    <row r="99" spans="1:65" x14ac:dyDescent="0.25">
      <c r="A99" s="309" t="s">
        <v>45</v>
      </c>
      <c r="B99" s="40" t="s">
        <v>211</v>
      </c>
      <c r="C99" s="40"/>
      <c r="D99" s="220"/>
      <c r="E99" s="221"/>
      <c r="F99" s="191"/>
      <c r="G99" s="191"/>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191"/>
      <c r="AN99" s="191"/>
      <c r="AO99" s="191"/>
      <c r="AP99" s="191"/>
      <c r="AQ99" s="191"/>
      <c r="AR99" s="191"/>
      <c r="AS99" s="191"/>
      <c r="AT99" s="191"/>
      <c r="AU99" s="191"/>
      <c r="AV99" s="191"/>
      <c r="AW99" s="191"/>
      <c r="AX99" s="191"/>
      <c r="AY99" s="191"/>
      <c r="AZ99" s="191"/>
      <c r="BA99" s="191"/>
      <c r="BB99" s="191"/>
      <c r="BC99" s="191"/>
      <c r="BD99" s="191"/>
      <c r="BE99" s="191"/>
      <c r="BF99" s="191"/>
      <c r="BG99" s="191"/>
      <c r="BH99" s="191"/>
      <c r="BI99" s="191"/>
      <c r="BJ99" s="191"/>
      <c r="BK99" s="191"/>
      <c r="BL99" s="191"/>
      <c r="BM99" s="191"/>
    </row>
    <row r="100" spans="1:65" ht="15.75" thickBot="1" x14ac:dyDescent="0.3">
      <c r="A100" s="310"/>
      <c r="B100" s="222"/>
      <c r="C100" s="222"/>
      <c r="D100" s="55" t="s">
        <v>212</v>
      </c>
      <c r="E100" s="223"/>
      <c r="F100" s="191"/>
      <c r="G100" s="191"/>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191"/>
      <c r="BF100" s="191"/>
      <c r="BG100" s="191"/>
      <c r="BH100" s="191"/>
      <c r="BI100" s="191"/>
    </row>
    <row r="101" spans="1:65" ht="16.5" thickBot="1" x14ac:dyDescent="0.3">
      <c r="A101" s="310"/>
      <c r="B101" s="49" t="s">
        <v>39</v>
      </c>
      <c r="C101" s="55" t="s">
        <v>233</v>
      </c>
      <c r="D101" s="237"/>
      <c r="E101" s="238">
        <v>900000</v>
      </c>
      <c r="F101" s="191"/>
      <c r="G101" s="191"/>
      <c r="H101" s="49"/>
      <c r="I101" s="49"/>
      <c r="J101" s="49"/>
      <c r="K101" s="49"/>
      <c r="L101" s="49"/>
      <c r="M101" s="49"/>
      <c r="N101" s="436">
        <v>900000</v>
      </c>
      <c r="O101" s="437"/>
      <c r="P101" s="437"/>
      <c r="Q101" s="437"/>
      <c r="R101" s="437"/>
      <c r="S101" s="437"/>
      <c r="T101" s="437"/>
      <c r="U101" s="437"/>
      <c r="V101" s="437"/>
      <c r="W101" s="437"/>
      <c r="X101" s="437"/>
      <c r="Y101" s="437"/>
      <c r="Z101" s="437"/>
      <c r="AA101" s="437"/>
      <c r="AB101" s="437"/>
      <c r="AC101" s="437"/>
      <c r="AD101" s="437"/>
      <c r="AE101" s="437"/>
      <c r="AF101" s="437"/>
      <c r="AG101" s="437"/>
      <c r="AH101" s="437"/>
      <c r="AI101" s="437"/>
      <c r="AJ101" s="437"/>
      <c r="AK101" s="437"/>
      <c r="AL101" s="437"/>
      <c r="AM101" s="438"/>
      <c r="AN101" s="438"/>
      <c r="AO101" s="438"/>
      <c r="AP101" s="438"/>
      <c r="AQ101" s="438"/>
      <c r="AR101" s="438"/>
      <c r="AS101" s="438"/>
      <c r="AT101" s="438"/>
      <c r="AU101" s="438"/>
      <c r="AV101" s="438"/>
      <c r="AW101" s="438"/>
      <c r="AX101" s="438"/>
      <c r="AY101" s="438"/>
      <c r="AZ101" s="438"/>
      <c r="BA101" s="438"/>
      <c r="BB101" s="438"/>
      <c r="BC101" s="438"/>
      <c r="BD101" s="439"/>
      <c r="BE101" s="191"/>
      <c r="BF101" s="191"/>
      <c r="BG101" s="191"/>
      <c r="BH101" s="191"/>
      <c r="BI101" s="191"/>
    </row>
    <row r="102" spans="1:65" ht="16.5" thickBot="1" x14ac:dyDescent="0.3">
      <c r="A102" s="310"/>
      <c r="B102" s="49"/>
      <c r="C102" s="55" t="s">
        <v>234</v>
      </c>
      <c r="D102" s="237"/>
      <c r="E102" s="238">
        <v>10000</v>
      </c>
      <c r="F102" s="191"/>
      <c r="G102" s="191"/>
      <c r="H102" s="262"/>
      <c r="I102" s="262"/>
      <c r="J102" s="262"/>
      <c r="K102" s="262"/>
      <c r="L102" s="262"/>
      <c r="M102" s="262"/>
      <c r="N102" s="436">
        <v>10000</v>
      </c>
      <c r="O102" s="440"/>
      <c r="P102" s="440"/>
      <c r="Q102" s="440"/>
      <c r="R102" s="440"/>
      <c r="S102" s="440"/>
      <c r="T102" s="440"/>
      <c r="U102" s="440"/>
      <c r="V102" s="440"/>
      <c r="W102" s="440"/>
      <c r="X102" s="440"/>
      <c r="Y102" s="440"/>
      <c r="Z102" s="440"/>
      <c r="AA102" s="440"/>
      <c r="AB102" s="440"/>
      <c r="AC102" s="440"/>
      <c r="AD102" s="440"/>
      <c r="AE102" s="440"/>
      <c r="AF102" s="440"/>
      <c r="AG102" s="440"/>
      <c r="AH102" s="440"/>
      <c r="AI102" s="440"/>
      <c r="AJ102" s="440"/>
      <c r="AK102" s="440"/>
      <c r="AL102" s="440"/>
      <c r="AM102" s="438"/>
      <c r="AN102" s="438"/>
      <c r="AO102" s="438"/>
      <c r="AP102" s="438"/>
      <c r="AQ102" s="438"/>
      <c r="AR102" s="438"/>
      <c r="AS102" s="438"/>
      <c r="AT102" s="438"/>
      <c r="AU102" s="438"/>
      <c r="AV102" s="438"/>
      <c r="AW102" s="438"/>
      <c r="AX102" s="438"/>
      <c r="AY102" s="438"/>
      <c r="AZ102" s="438"/>
      <c r="BA102" s="438"/>
      <c r="BB102" s="438"/>
      <c r="BC102" s="438"/>
      <c r="BD102" s="439"/>
      <c r="BE102" s="191"/>
      <c r="BF102" s="191"/>
      <c r="BG102" s="191"/>
      <c r="BH102" s="191"/>
      <c r="BI102" s="191"/>
    </row>
    <row r="103" spans="1:65" ht="16.5" thickBot="1" x14ac:dyDescent="0.3">
      <c r="A103" s="310"/>
      <c r="B103" s="49"/>
      <c r="C103" s="55" t="s">
        <v>237</v>
      </c>
      <c r="D103" s="237"/>
      <c r="E103" s="238">
        <v>15000</v>
      </c>
      <c r="F103" s="191"/>
      <c r="G103" s="191"/>
      <c r="H103" s="262"/>
      <c r="I103" s="262"/>
      <c r="J103" s="262"/>
      <c r="K103" s="262"/>
      <c r="L103" s="262"/>
      <c r="M103" s="262"/>
      <c r="N103" s="467" t="s">
        <v>242</v>
      </c>
      <c r="O103" s="400"/>
      <c r="P103" s="400"/>
      <c r="Q103" s="400"/>
      <c r="R103" s="400"/>
      <c r="S103" s="400"/>
      <c r="T103" s="400"/>
      <c r="U103" s="400"/>
      <c r="V103" s="400"/>
      <c r="W103" s="400"/>
      <c r="X103" s="400"/>
      <c r="Y103" s="400"/>
      <c r="Z103" s="400"/>
      <c r="AA103" s="400"/>
      <c r="AB103" s="400"/>
      <c r="AC103" s="400"/>
      <c r="AD103" s="400"/>
      <c r="AE103" s="400"/>
      <c r="AF103" s="400"/>
      <c r="AG103" s="400"/>
      <c r="AH103" s="400"/>
      <c r="AI103" s="400"/>
      <c r="AJ103" s="400"/>
      <c r="AK103" s="400"/>
      <c r="AL103" s="400"/>
      <c r="AM103" s="292"/>
      <c r="AN103" s="292"/>
      <c r="AO103" s="292"/>
      <c r="AP103" s="292"/>
      <c r="AQ103" s="292"/>
      <c r="AR103" s="292"/>
      <c r="AS103" s="292"/>
      <c r="AT103" s="292"/>
      <c r="AU103" s="292"/>
      <c r="AV103" s="292"/>
      <c r="AW103" s="292"/>
      <c r="AX103" s="292"/>
      <c r="AY103" s="292"/>
      <c r="AZ103" s="292"/>
      <c r="BA103" s="292"/>
      <c r="BB103" s="292"/>
      <c r="BC103" s="292"/>
      <c r="BD103" s="292"/>
      <c r="BE103" s="191"/>
      <c r="BF103" s="191"/>
      <c r="BG103" s="191"/>
      <c r="BH103" s="191"/>
      <c r="BI103" s="191"/>
    </row>
    <row r="104" spans="1:65" ht="16.5" thickBot="1" x14ac:dyDescent="0.3">
      <c r="A104" s="310"/>
      <c r="B104" s="49"/>
      <c r="C104" s="55" t="s">
        <v>238</v>
      </c>
      <c r="D104" s="237"/>
      <c r="E104" s="238">
        <v>500</v>
      </c>
      <c r="F104" s="191"/>
      <c r="G104" s="191"/>
      <c r="H104" s="262"/>
      <c r="I104" s="262"/>
      <c r="J104" s="262"/>
      <c r="K104" s="262"/>
      <c r="L104" s="262"/>
      <c r="M104" s="262"/>
      <c r="N104" s="467" t="s">
        <v>243</v>
      </c>
      <c r="O104" s="400"/>
      <c r="P104" s="400"/>
      <c r="Q104" s="400"/>
      <c r="R104" s="400"/>
      <c r="S104" s="400"/>
      <c r="T104" s="400"/>
      <c r="U104" s="400"/>
      <c r="V104" s="400"/>
      <c r="W104" s="400"/>
      <c r="X104" s="400"/>
      <c r="Y104" s="400"/>
      <c r="Z104" s="400"/>
      <c r="AA104" s="400"/>
      <c r="AB104" s="400"/>
      <c r="AC104" s="400"/>
      <c r="AD104" s="400"/>
      <c r="AE104" s="400"/>
      <c r="AF104" s="400"/>
      <c r="AG104" s="400"/>
      <c r="AH104" s="400"/>
      <c r="AI104" s="400"/>
      <c r="AJ104" s="400"/>
      <c r="AK104" s="400"/>
      <c r="AL104" s="400"/>
      <c r="AM104" s="292"/>
      <c r="AN104" s="292"/>
      <c r="AO104" s="292"/>
      <c r="AP104" s="292"/>
      <c r="AQ104" s="292"/>
      <c r="AR104" s="292"/>
      <c r="AS104" s="292"/>
      <c r="AT104" s="292"/>
      <c r="AU104" s="292"/>
      <c r="AV104" s="292"/>
      <c r="AW104" s="292"/>
      <c r="AX104" s="292"/>
      <c r="AY104" s="292"/>
      <c r="AZ104" s="292"/>
      <c r="BA104" s="292"/>
      <c r="BB104" s="292"/>
      <c r="BC104" s="292"/>
      <c r="BD104" s="292"/>
      <c r="BE104" s="191"/>
      <c r="BF104" s="191"/>
      <c r="BG104" s="191"/>
      <c r="BH104" s="191"/>
      <c r="BI104" s="191"/>
    </row>
    <row r="105" spans="1:65" ht="16.5" thickBot="1" x14ac:dyDescent="0.3">
      <c r="A105" s="310"/>
      <c r="B105" s="49"/>
      <c r="C105" s="237"/>
      <c r="D105" s="237"/>
      <c r="E105" s="238"/>
      <c r="F105" s="191"/>
      <c r="G105" s="191"/>
      <c r="H105" s="262"/>
      <c r="I105" s="262"/>
      <c r="J105" s="262"/>
      <c r="K105" s="262"/>
      <c r="L105" s="262"/>
      <c r="M105" s="262"/>
      <c r="N105" s="264"/>
      <c r="O105" s="264"/>
      <c r="P105" s="264"/>
      <c r="Q105" s="264"/>
      <c r="R105" s="264"/>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49"/>
      <c r="BF105" s="49"/>
      <c r="BG105" s="49"/>
      <c r="BH105" s="49"/>
      <c r="BI105" s="191"/>
    </row>
    <row r="106" spans="1:65" ht="16.5" thickBot="1" x14ac:dyDescent="0.3">
      <c r="A106" s="310"/>
      <c r="B106" s="49" t="s">
        <v>30</v>
      </c>
      <c r="C106" s="55" t="s">
        <v>235</v>
      </c>
      <c r="D106" s="237"/>
      <c r="E106" s="238">
        <v>15000</v>
      </c>
      <c r="F106" s="191"/>
      <c r="G106" s="191"/>
      <c r="H106" s="436">
        <v>15000</v>
      </c>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437"/>
      <c r="AG106" s="437"/>
      <c r="AH106" s="437"/>
      <c r="AI106" s="437"/>
      <c r="AJ106" s="437"/>
      <c r="AK106" s="437"/>
      <c r="AL106" s="437"/>
      <c r="AM106" s="438"/>
      <c r="AN106" s="438"/>
      <c r="AO106" s="438"/>
      <c r="AP106" s="438"/>
      <c r="AQ106" s="438"/>
      <c r="AR106" s="438"/>
      <c r="AS106" s="438"/>
      <c r="AT106" s="438"/>
      <c r="AU106" s="438"/>
      <c r="AV106" s="438"/>
      <c r="AW106" s="438"/>
      <c r="AX106" s="438"/>
      <c r="AY106" s="438"/>
      <c r="AZ106" s="438"/>
      <c r="BA106" s="438"/>
      <c r="BB106" s="438"/>
      <c r="BC106" s="438"/>
      <c r="BD106" s="438"/>
      <c r="BE106" s="438"/>
      <c r="BF106" s="438"/>
      <c r="BG106" s="439"/>
      <c r="BH106" s="191"/>
      <c r="BI106" s="191"/>
    </row>
    <row r="107" spans="1:65" ht="16.5" thickBot="1" x14ac:dyDescent="0.3">
      <c r="A107" s="310"/>
      <c r="B107" s="49"/>
      <c r="C107" s="55" t="s">
        <v>236</v>
      </c>
      <c r="D107" s="237"/>
      <c r="E107" s="238">
        <v>1000</v>
      </c>
      <c r="F107" s="191"/>
      <c r="G107" s="191"/>
      <c r="H107" s="436">
        <v>1000</v>
      </c>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38"/>
      <c r="AN107" s="438"/>
      <c r="AO107" s="438"/>
      <c r="AP107" s="438"/>
      <c r="AQ107" s="438"/>
      <c r="AR107" s="438"/>
      <c r="AS107" s="438"/>
      <c r="AT107" s="438"/>
      <c r="AU107" s="438"/>
      <c r="AV107" s="438"/>
      <c r="AW107" s="438"/>
      <c r="AX107" s="438"/>
      <c r="AY107" s="438"/>
      <c r="AZ107" s="438"/>
      <c r="BA107" s="438"/>
      <c r="BB107" s="438"/>
      <c r="BC107" s="438"/>
      <c r="BD107" s="438"/>
      <c r="BE107" s="438"/>
      <c r="BF107" s="438"/>
      <c r="BG107" s="439"/>
      <c r="BH107" s="191"/>
      <c r="BI107" s="191"/>
    </row>
    <row r="108" spans="1:65" ht="16.5" thickBot="1" x14ac:dyDescent="0.3">
      <c r="A108" s="310"/>
      <c r="B108" s="49"/>
      <c r="C108" s="55" t="s">
        <v>239</v>
      </c>
      <c r="D108" s="237"/>
      <c r="E108" s="238">
        <v>250</v>
      </c>
      <c r="F108" s="191"/>
      <c r="G108" s="191"/>
      <c r="H108" s="436">
        <v>250</v>
      </c>
      <c r="I108" s="400"/>
      <c r="J108" s="400"/>
      <c r="K108" s="400"/>
      <c r="L108" s="400"/>
      <c r="M108" s="400"/>
      <c r="N108" s="400"/>
      <c r="O108" s="400"/>
      <c r="P108" s="400"/>
      <c r="Q108" s="400"/>
      <c r="R108" s="400"/>
      <c r="S108" s="400"/>
      <c r="T108" s="400"/>
      <c r="U108" s="400"/>
      <c r="V108" s="400"/>
      <c r="W108" s="400"/>
      <c r="X108" s="400"/>
      <c r="Y108" s="400"/>
      <c r="Z108" s="400"/>
      <c r="AA108" s="400"/>
      <c r="AB108" s="400"/>
      <c r="AC108" s="400"/>
      <c r="AD108" s="400"/>
      <c r="AE108" s="400"/>
      <c r="AF108" s="400"/>
      <c r="AG108" s="400"/>
      <c r="AH108" s="400"/>
      <c r="AI108" s="400"/>
      <c r="AJ108" s="400"/>
      <c r="AK108" s="400"/>
      <c r="AL108" s="400"/>
      <c r="AM108" s="286"/>
      <c r="AN108" s="286"/>
      <c r="AO108" s="286"/>
      <c r="AP108" s="286"/>
      <c r="AQ108" s="286"/>
      <c r="AR108" s="286"/>
      <c r="AS108" s="286"/>
      <c r="AT108" s="286"/>
      <c r="AU108" s="286"/>
      <c r="AV108" s="286"/>
      <c r="AW108" s="286"/>
      <c r="AX108" s="286"/>
      <c r="AY108" s="286"/>
      <c r="AZ108" s="286"/>
      <c r="BA108" s="286"/>
      <c r="BB108" s="286"/>
      <c r="BC108" s="286"/>
      <c r="BD108" s="286"/>
      <c r="BE108" s="286"/>
      <c r="BF108" s="286"/>
      <c r="BG108" s="287"/>
      <c r="BH108" s="191"/>
      <c r="BI108" s="191"/>
    </row>
    <row r="109" spans="1:65" ht="16.5" thickBot="1" x14ac:dyDescent="0.3">
      <c r="A109" s="310"/>
      <c r="B109" s="49"/>
      <c r="C109" s="237"/>
      <c r="D109" s="237"/>
      <c r="E109" s="238"/>
      <c r="F109" s="191"/>
      <c r="G109" s="191"/>
      <c r="H109" s="263"/>
      <c r="I109" s="263"/>
      <c r="J109" s="263"/>
      <c r="K109" s="263"/>
      <c r="L109" s="263"/>
      <c r="M109" s="263"/>
      <c r="N109" s="263"/>
      <c r="O109" s="263"/>
      <c r="P109" s="263"/>
      <c r="Q109" s="263"/>
      <c r="R109" s="263"/>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191"/>
      <c r="BI109" s="191"/>
    </row>
    <row r="110" spans="1:65" ht="16.5" thickBot="1" x14ac:dyDescent="0.3">
      <c r="A110" s="310"/>
      <c r="B110" s="49" t="s">
        <v>42</v>
      </c>
      <c r="C110" s="55" t="s">
        <v>240</v>
      </c>
      <c r="D110" s="237"/>
      <c r="E110" s="238">
        <v>90000</v>
      </c>
      <c r="F110" s="191"/>
      <c r="G110" s="191"/>
      <c r="H110" s="262"/>
      <c r="I110" s="262"/>
      <c r="J110" s="262"/>
      <c r="K110" s="262"/>
      <c r="L110" s="436">
        <v>90000</v>
      </c>
      <c r="M110" s="440"/>
      <c r="N110" s="440"/>
      <c r="O110" s="440"/>
      <c r="P110" s="440"/>
      <c r="Q110" s="440"/>
      <c r="R110" s="440"/>
      <c r="S110" s="440"/>
      <c r="T110" s="440"/>
      <c r="U110" s="440"/>
      <c r="V110" s="440"/>
      <c r="W110" s="440"/>
      <c r="X110" s="440"/>
      <c r="Y110" s="440"/>
      <c r="Z110" s="440"/>
      <c r="AA110" s="440"/>
      <c r="AB110" s="440"/>
      <c r="AC110" s="440"/>
      <c r="AD110" s="440"/>
      <c r="AE110" s="440"/>
      <c r="AF110" s="440"/>
      <c r="AG110" s="440"/>
      <c r="AH110" s="440"/>
      <c r="AI110" s="440"/>
      <c r="AJ110" s="440"/>
      <c r="AK110" s="440"/>
      <c r="AL110" s="440"/>
      <c r="AM110" s="438"/>
      <c r="AN110" s="438"/>
      <c r="AO110" s="438"/>
      <c r="AP110" s="438"/>
      <c r="AQ110" s="438"/>
      <c r="AR110" s="438"/>
      <c r="AS110" s="438"/>
      <c r="AT110" s="438"/>
      <c r="AU110" s="438"/>
      <c r="AV110" s="438"/>
      <c r="AW110" s="438"/>
      <c r="AX110" s="438"/>
      <c r="AY110" s="438"/>
      <c r="AZ110" s="438"/>
      <c r="BA110" s="438"/>
      <c r="BB110" s="438"/>
      <c r="BC110" s="438"/>
      <c r="BD110" s="439"/>
      <c r="BE110" s="191"/>
      <c r="BF110" s="191"/>
      <c r="BG110" s="191"/>
      <c r="BH110" s="191"/>
      <c r="BI110" s="191"/>
    </row>
    <row r="111" spans="1:65" ht="16.5" thickBot="1" x14ac:dyDescent="0.3">
      <c r="A111" s="310"/>
      <c r="B111" s="191"/>
      <c r="C111" s="55" t="s">
        <v>241</v>
      </c>
      <c r="D111" s="237"/>
      <c r="E111" s="238">
        <v>1000</v>
      </c>
      <c r="F111" s="191"/>
      <c r="G111" s="191"/>
      <c r="H111" s="262"/>
      <c r="I111" s="262"/>
      <c r="J111" s="262"/>
      <c r="K111" s="262"/>
      <c r="L111" s="436">
        <v>1000</v>
      </c>
      <c r="M111" s="400"/>
      <c r="N111" s="400"/>
      <c r="O111" s="400"/>
      <c r="P111" s="400"/>
      <c r="Q111" s="400"/>
      <c r="R111" s="400"/>
      <c r="S111" s="400"/>
      <c r="T111" s="400"/>
      <c r="U111" s="400"/>
      <c r="V111" s="400"/>
      <c r="W111" s="400"/>
      <c r="X111" s="400"/>
      <c r="Y111" s="400"/>
      <c r="Z111" s="400"/>
      <c r="AA111" s="400"/>
      <c r="AB111" s="400"/>
      <c r="AC111" s="400"/>
      <c r="AD111" s="400"/>
      <c r="AE111" s="400"/>
      <c r="AF111" s="400"/>
      <c r="AG111" s="400"/>
      <c r="AH111" s="400"/>
      <c r="AI111" s="400"/>
      <c r="AJ111" s="400"/>
      <c r="AK111" s="400"/>
      <c r="AL111" s="400"/>
      <c r="AM111" s="286"/>
      <c r="AN111" s="286"/>
      <c r="AO111" s="286"/>
      <c r="AP111" s="286"/>
      <c r="AQ111" s="286"/>
      <c r="AR111" s="286"/>
      <c r="AS111" s="286"/>
      <c r="AT111" s="286"/>
      <c r="AU111" s="286"/>
      <c r="AV111" s="286"/>
      <c r="AW111" s="286"/>
      <c r="AX111" s="286"/>
      <c r="AY111" s="286"/>
      <c r="AZ111" s="286"/>
      <c r="BA111" s="286"/>
      <c r="BB111" s="286"/>
      <c r="BC111" s="286"/>
      <c r="BD111" s="287"/>
      <c r="BE111" s="191"/>
      <c r="BF111" s="191"/>
      <c r="BG111" s="191"/>
      <c r="BH111" s="191"/>
      <c r="BI111" s="191"/>
    </row>
    <row r="112" spans="1:65" ht="15.75" x14ac:dyDescent="0.25">
      <c r="A112" s="310"/>
      <c r="B112" s="49"/>
      <c r="C112" s="237"/>
      <c r="D112" s="237"/>
      <c r="E112" s="238"/>
      <c r="F112" s="191"/>
      <c r="G112" s="191"/>
      <c r="H112" s="262"/>
      <c r="I112" s="262"/>
      <c r="J112" s="262"/>
      <c r="K112" s="262"/>
      <c r="L112" s="263"/>
      <c r="M112" s="263"/>
      <c r="N112" s="263"/>
      <c r="O112" s="263"/>
      <c r="P112" s="263"/>
      <c r="Q112" s="263"/>
      <c r="R112" s="263"/>
      <c r="S112" s="49"/>
      <c r="T112" s="49"/>
      <c r="U112" s="49"/>
      <c r="V112" s="49"/>
      <c r="W112" s="49"/>
      <c r="X112" s="49"/>
      <c r="Y112" s="49"/>
      <c r="Z112" s="49"/>
      <c r="AA112" s="49"/>
      <c r="AB112" s="49"/>
      <c r="AC112" s="49"/>
      <c r="AD112" s="49"/>
      <c r="AE112" s="49"/>
      <c r="AF112" s="49"/>
      <c r="AG112" s="49"/>
      <c r="AH112" s="49"/>
      <c r="AI112" s="49"/>
      <c r="AJ112" s="49"/>
      <c r="AK112" s="49"/>
      <c r="AL112" s="49"/>
      <c r="AM112" s="191"/>
      <c r="AN112" s="191"/>
      <c r="AO112" s="191"/>
      <c r="AP112" s="191"/>
      <c r="AQ112" s="191"/>
      <c r="AR112" s="191"/>
      <c r="AS112" s="191"/>
      <c r="AT112" s="191"/>
      <c r="AU112" s="191"/>
      <c r="AV112" s="191"/>
      <c r="AW112" s="191"/>
      <c r="AX112" s="191"/>
      <c r="AY112" s="191"/>
      <c r="AZ112" s="191"/>
      <c r="BA112" s="191"/>
      <c r="BB112" s="191"/>
      <c r="BC112" s="191"/>
      <c r="BD112" s="191"/>
      <c r="BE112" s="191"/>
      <c r="BF112" s="191"/>
      <c r="BG112" s="191"/>
      <c r="BH112" s="191"/>
      <c r="BI112" s="191"/>
    </row>
    <row r="113" spans="1:61" ht="15.75" thickBot="1" x14ac:dyDescent="0.3">
      <c r="A113" s="310"/>
      <c r="B113" s="49" t="s">
        <v>40</v>
      </c>
      <c r="C113" s="237" t="s">
        <v>213</v>
      </c>
      <c r="D113" s="237"/>
      <c r="E113" s="238"/>
      <c r="F113" s="191"/>
      <c r="G113" s="191"/>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191"/>
      <c r="AN113" s="191"/>
      <c r="AO113" s="191"/>
      <c r="AP113" s="191"/>
      <c r="AQ113" s="191"/>
      <c r="AR113" s="191"/>
      <c r="AS113" s="191"/>
      <c r="AT113" s="191"/>
      <c r="AU113" s="191"/>
      <c r="AV113" s="191"/>
      <c r="AW113" s="191"/>
      <c r="AX113" s="191"/>
      <c r="AY113" s="191"/>
      <c r="AZ113" s="191"/>
      <c r="BA113" s="191"/>
      <c r="BB113" s="191"/>
      <c r="BC113" s="191"/>
      <c r="BD113" s="191"/>
      <c r="BE113" s="191"/>
      <c r="BF113" s="191"/>
      <c r="BG113" s="191"/>
      <c r="BH113" s="191"/>
      <c r="BI113" s="191"/>
    </row>
    <row r="114" spans="1:61" ht="15.75" thickBot="1" x14ac:dyDescent="0.3">
      <c r="A114" s="310"/>
      <c r="B114" s="191"/>
      <c r="C114" s="237"/>
      <c r="D114" s="237"/>
      <c r="E114" s="238">
        <v>2500</v>
      </c>
      <c r="F114" s="191"/>
      <c r="G114" s="49"/>
      <c r="H114" s="49"/>
      <c r="I114" s="49"/>
      <c r="J114" s="468">
        <v>2500</v>
      </c>
      <c r="K114" s="469"/>
      <c r="L114" s="470"/>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280"/>
      <c r="AM114" s="261"/>
      <c r="AN114" s="49"/>
      <c r="AO114" s="49"/>
      <c r="AP114" s="49"/>
      <c r="AQ114" s="49"/>
      <c r="AR114" s="49"/>
      <c r="AS114" s="49"/>
      <c r="AT114" s="49"/>
      <c r="AU114" s="49"/>
      <c r="AV114" s="49"/>
      <c r="AW114" s="49"/>
      <c r="AX114" s="49"/>
      <c r="AY114" s="49"/>
      <c r="AZ114" s="49"/>
      <c r="BA114" s="49"/>
      <c r="BB114" s="49"/>
      <c r="BC114" s="49"/>
      <c r="BD114" s="49"/>
      <c r="BE114" s="49"/>
      <c r="BF114" s="49"/>
      <c r="BG114" s="49"/>
      <c r="BH114" s="191"/>
      <c r="BI114" s="191"/>
    </row>
    <row r="115" spans="1:61" x14ac:dyDescent="0.25">
      <c r="A115" s="310"/>
      <c r="B115" s="191" t="s">
        <v>33</v>
      </c>
      <c r="C115" s="237" t="s">
        <v>52</v>
      </c>
      <c r="D115" s="237"/>
      <c r="E115" s="238"/>
      <c r="F115" s="191"/>
      <c r="G115" s="191"/>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191"/>
      <c r="AN115" s="191"/>
      <c r="AO115" s="191"/>
      <c r="AP115" s="191"/>
      <c r="AQ115" s="191"/>
      <c r="AR115" s="191"/>
      <c r="AS115" s="191"/>
      <c r="AT115" s="191"/>
      <c r="AU115" s="191"/>
      <c r="AV115" s="191"/>
      <c r="AW115" s="191"/>
      <c r="AX115" s="191"/>
      <c r="AY115" s="191"/>
      <c r="AZ115" s="191"/>
      <c r="BA115" s="191"/>
      <c r="BB115" s="191"/>
      <c r="BC115" s="191"/>
      <c r="BD115" s="191"/>
      <c r="BE115" s="191"/>
      <c r="BF115" s="191"/>
      <c r="BG115" s="191"/>
      <c r="BH115" s="191"/>
      <c r="BI115" s="191"/>
    </row>
    <row r="116" spans="1:61" x14ac:dyDescent="0.25">
      <c r="A116" s="310"/>
      <c r="B116" s="191"/>
      <c r="C116" s="191"/>
      <c r="D116" s="191"/>
      <c r="E116" s="239"/>
      <c r="F116" s="191"/>
      <c r="G116" s="191"/>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191"/>
      <c r="AN116" s="191"/>
      <c r="AO116" s="191"/>
      <c r="AP116" s="191"/>
      <c r="AQ116" s="191"/>
      <c r="AR116" s="191"/>
      <c r="AS116" s="191"/>
      <c r="AT116" s="191"/>
      <c r="AU116" s="191"/>
      <c r="AV116" s="191"/>
      <c r="AW116" s="191"/>
      <c r="AX116" s="191"/>
      <c r="AY116" s="191"/>
      <c r="AZ116" s="191"/>
      <c r="BA116" s="191"/>
      <c r="BB116" s="191"/>
      <c r="BC116" s="191"/>
      <c r="BD116" s="191"/>
      <c r="BE116" s="191"/>
      <c r="BF116" s="191"/>
      <c r="BG116" s="191"/>
      <c r="BH116" s="191"/>
      <c r="BI116" s="191"/>
    </row>
    <row r="117" spans="1:61" ht="15.75" thickBot="1" x14ac:dyDescent="0.3">
      <c r="A117" s="311"/>
      <c r="B117" s="57"/>
      <c r="C117" s="52"/>
      <c r="D117" s="52"/>
      <c r="E117" s="52"/>
      <c r="F117" s="191"/>
      <c r="G117" s="52"/>
      <c r="H117" s="52"/>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191"/>
      <c r="BI117" s="191"/>
    </row>
    <row r="118" spans="1:61" ht="15.75" thickBot="1" x14ac:dyDescent="0.3">
      <c r="A118" s="191"/>
      <c r="B118" s="191"/>
      <c r="C118" s="260" t="s">
        <v>214</v>
      </c>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1"/>
      <c r="AE118" s="191"/>
      <c r="AF118" s="191"/>
      <c r="AG118" s="191"/>
      <c r="AH118" s="191"/>
      <c r="AI118" s="191"/>
      <c r="AJ118" s="191"/>
      <c r="AK118" s="191"/>
      <c r="AL118" s="191"/>
      <c r="AM118" s="191"/>
      <c r="AN118" s="191"/>
      <c r="AO118" s="191"/>
      <c r="AP118" s="191"/>
      <c r="AQ118" s="191"/>
      <c r="AR118" s="191"/>
      <c r="AS118" s="191"/>
      <c r="AT118" s="191"/>
      <c r="AU118" s="191"/>
      <c r="AV118" s="191"/>
      <c r="AW118" s="191"/>
      <c r="AX118" s="191"/>
      <c r="AY118" s="191"/>
      <c r="AZ118" s="191"/>
      <c r="BA118" s="191"/>
      <c r="BB118" s="191"/>
      <c r="BC118" s="191"/>
      <c r="BD118" s="191"/>
      <c r="BE118" s="191"/>
      <c r="BF118" s="191"/>
      <c r="BG118" s="191"/>
      <c r="BH118" s="191"/>
      <c r="BI118" s="191"/>
    </row>
    <row r="119" spans="1:61" ht="15" customHeight="1" x14ac:dyDescent="0.25">
      <c r="A119" s="49"/>
      <c r="B119" s="224"/>
      <c r="C119" s="225" t="s">
        <v>60</v>
      </c>
      <c r="D119" s="226">
        <v>12000</v>
      </c>
      <c r="E119" s="191"/>
      <c r="F119" s="191"/>
      <c r="G119" s="191"/>
      <c r="H119" s="191"/>
      <c r="I119" s="191"/>
      <c r="J119" s="191"/>
      <c r="K119" s="191"/>
      <c r="L119" s="191"/>
      <c r="M119" s="471" t="s">
        <v>215</v>
      </c>
      <c r="N119" s="472"/>
      <c r="O119" s="472"/>
      <c r="P119" s="472"/>
      <c r="Q119" s="472"/>
      <c r="R119" s="472"/>
      <c r="S119" s="472"/>
      <c r="T119" s="472"/>
      <c r="U119" s="472"/>
      <c r="V119" s="473">
        <v>7500</v>
      </c>
      <c r="W119" s="473"/>
      <c r="X119" s="473"/>
      <c r="Y119" s="473"/>
      <c r="Z119" s="474"/>
      <c r="AA119" s="191"/>
      <c r="AB119" s="191"/>
      <c r="AC119" s="475"/>
      <c r="AD119" s="475"/>
      <c r="AE119" s="475"/>
      <c r="AF119" s="475"/>
      <c r="AG119" s="475"/>
      <c r="AH119" s="475"/>
      <c r="AI119" s="475"/>
      <c r="AJ119" s="475"/>
      <c r="AK119" s="475"/>
      <c r="AL119" s="476"/>
      <c r="AM119" s="476"/>
      <c r="AN119" s="476"/>
      <c r="AO119" s="476"/>
      <c r="AP119" s="476"/>
      <c r="AQ119" s="258"/>
      <c r="AR119" s="258"/>
      <c r="AS119" s="471" t="s">
        <v>216</v>
      </c>
      <c r="AT119" s="472"/>
      <c r="AU119" s="472"/>
      <c r="AV119" s="472"/>
      <c r="AW119" s="472"/>
      <c r="AX119" s="472"/>
      <c r="AY119" s="472"/>
      <c r="AZ119" s="472"/>
      <c r="BA119" s="472"/>
      <c r="BB119" s="473">
        <v>4500</v>
      </c>
      <c r="BC119" s="473"/>
      <c r="BD119" s="473"/>
      <c r="BE119" s="473"/>
      <c r="BF119" s="474"/>
      <c r="BG119" s="191"/>
      <c r="BH119" s="191"/>
      <c r="BI119" s="191"/>
    </row>
    <row r="120" spans="1:61" x14ac:dyDescent="0.25">
      <c r="A120" s="49"/>
      <c r="B120" s="224"/>
      <c r="C120" s="281"/>
      <c r="D120" s="282"/>
      <c r="E120" s="191"/>
      <c r="F120" s="191"/>
      <c r="G120" s="191"/>
      <c r="H120" s="191"/>
      <c r="I120" s="191"/>
      <c r="J120" s="191"/>
      <c r="K120" s="191"/>
      <c r="L120" s="191"/>
      <c r="M120" s="477"/>
      <c r="N120" s="478"/>
      <c r="O120" s="478"/>
      <c r="P120" s="478"/>
      <c r="Q120" s="478"/>
      <c r="R120" s="478"/>
      <c r="S120" s="478"/>
      <c r="T120" s="478"/>
      <c r="U120" s="478"/>
      <c r="V120" s="479"/>
      <c r="W120" s="479"/>
      <c r="X120" s="479"/>
      <c r="Y120" s="479"/>
      <c r="Z120" s="480"/>
      <c r="AA120" s="191"/>
      <c r="AB120" s="191"/>
      <c r="AC120" s="478"/>
      <c r="AD120" s="478"/>
      <c r="AE120" s="478"/>
      <c r="AF120" s="478"/>
      <c r="AG120" s="478"/>
      <c r="AH120" s="478"/>
      <c r="AI120" s="478"/>
      <c r="AJ120" s="478"/>
      <c r="AK120" s="478"/>
      <c r="AL120" s="479"/>
      <c r="AM120" s="479"/>
      <c r="AN120" s="479"/>
      <c r="AO120" s="479"/>
      <c r="AP120" s="479"/>
      <c r="AQ120" s="259"/>
      <c r="AR120" s="259"/>
      <c r="AS120" s="477"/>
      <c r="AT120" s="478"/>
      <c r="AU120" s="478"/>
      <c r="AV120" s="478"/>
      <c r="AW120" s="478"/>
      <c r="AX120" s="478"/>
      <c r="AY120" s="478"/>
      <c r="AZ120" s="478"/>
      <c r="BA120" s="478"/>
      <c r="BB120" s="479"/>
      <c r="BC120" s="479"/>
      <c r="BD120" s="479"/>
      <c r="BE120" s="479"/>
      <c r="BF120" s="480"/>
      <c r="BG120" s="191"/>
      <c r="BH120" s="191"/>
      <c r="BI120" s="191"/>
    </row>
    <row r="121" spans="1:61" ht="15" customHeight="1" x14ac:dyDescent="0.25">
      <c r="A121" s="49"/>
      <c r="B121" s="227"/>
      <c r="C121" s="228" t="s">
        <v>47</v>
      </c>
      <c r="D121" s="229">
        <f>D71</f>
        <v>11810</v>
      </c>
      <c r="E121" s="191"/>
      <c r="F121" s="191"/>
      <c r="G121" s="191"/>
      <c r="H121" s="191"/>
      <c r="I121" s="191"/>
      <c r="J121" s="191"/>
      <c r="K121" s="191"/>
      <c r="L121" s="191"/>
      <c r="M121" s="477" t="s">
        <v>73</v>
      </c>
      <c r="N121" s="478"/>
      <c r="O121" s="478"/>
      <c r="P121" s="478"/>
      <c r="Q121" s="478"/>
      <c r="R121" s="478"/>
      <c r="S121" s="478"/>
      <c r="T121" s="478"/>
      <c r="U121" s="478"/>
      <c r="V121" s="479">
        <f>D14+D23+D27+G30+D33+D37+D41+N44+D51+H66+D62+G53</f>
        <v>7211</v>
      </c>
      <c r="W121" s="479"/>
      <c r="X121" s="479"/>
      <c r="Y121" s="479"/>
      <c r="Z121" s="480"/>
      <c r="AA121" s="191"/>
      <c r="AB121" s="191"/>
      <c r="AC121" s="478"/>
      <c r="AD121" s="478"/>
      <c r="AE121" s="478"/>
      <c r="AF121" s="478"/>
      <c r="AG121" s="478"/>
      <c r="AH121" s="478"/>
      <c r="AI121" s="478"/>
      <c r="AJ121" s="478"/>
      <c r="AK121" s="478"/>
      <c r="AL121" s="479"/>
      <c r="AM121" s="479"/>
      <c r="AN121" s="479"/>
      <c r="AO121" s="479"/>
      <c r="AP121" s="479"/>
      <c r="AQ121" s="259"/>
      <c r="AR121" s="259"/>
      <c r="AS121" s="477" t="s">
        <v>73</v>
      </c>
      <c r="AT121" s="478"/>
      <c r="AU121" s="478"/>
      <c r="AV121" s="478"/>
      <c r="AW121" s="478"/>
      <c r="AX121" s="478"/>
      <c r="AY121" s="478"/>
      <c r="AZ121" s="478"/>
      <c r="BA121" s="478"/>
      <c r="BB121" s="479">
        <f>D16+D25+D29+AL30+AN44+D48+D58+D64+AL66+AN53</f>
        <v>4599</v>
      </c>
      <c r="BC121" s="479"/>
      <c r="BD121" s="479"/>
      <c r="BE121" s="479"/>
      <c r="BF121" s="480"/>
      <c r="BG121" s="191"/>
      <c r="BH121" s="191"/>
      <c r="BI121" s="191"/>
    </row>
    <row r="122" spans="1:61" ht="15" customHeight="1" x14ac:dyDescent="0.25">
      <c r="A122" s="49"/>
      <c r="B122" s="227"/>
      <c r="C122" s="228" t="s">
        <v>48</v>
      </c>
      <c r="D122" s="229">
        <f>D97</f>
        <v>400</v>
      </c>
      <c r="E122" s="191"/>
      <c r="F122" s="191"/>
      <c r="G122" s="191"/>
      <c r="H122" s="191"/>
      <c r="I122" s="191"/>
      <c r="J122" s="191"/>
      <c r="K122" s="191"/>
      <c r="L122" s="191"/>
      <c r="M122" s="477" t="s">
        <v>74</v>
      </c>
      <c r="N122" s="478"/>
      <c r="O122" s="478"/>
      <c r="P122" s="478"/>
      <c r="Q122" s="478"/>
      <c r="R122" s="478"/>
      <c r="S122" s="478"/>
      <c r="T122" s="478"/>
      <c r="U122" s="478"/>
      <c r="V122" s="479">
        <f>200+50</f>
        <v>250</v>
      </c>
      <c r="W122" s="479"/>
      <c r="X122" s="479"/>
      <c r="Y122" s="479"/>
      <c r="Z122" s="480"/>
      <c r="AA122" s="191"/>
      <c r="AB122" s="191"/>
      <c r="AC122" s="478"/>
      <c r="AD122" s="478"/>
      <c r="AE122" s="478"/>
      <c r="AF122" s="478"/>
      <c r="AG122" s="478"/>
      <c r="AH122" s="478"/>
      <c r="AI122" s="478"/>
      <c r="AJ122" s="478"/>
      <c r="AK122" s="478"/>
      <c r="AL122" s="479"/>
      <c r="AM122" s="479"/>
      <c r="AN122" s="479"/>
      <c r="AO122" s="479"/>
      <c r="AP122" s="479"/>
      <c r="AQ122" s="259"/>
      <c r="AR122" s="259"/>
      <c r="AS122" s="477" t="s">
        <v>74</v>
      </c>
      <c r="AT122" s="478"/>
      <c r="AU122" s="478"/>
      <c r="AV122" s="478"/>
      <c r="AW122" s="478"/>
      <c r="AX122" s="478"/>
      <c r="AY122" s="478"/>
      <c r="AZ122" s="478"/>
      <c r="BA122" s="478"/>
      <c r="BB122" s="479">
        <f>100+50</f>
        <v>150</v>
      </c>
      <c r="BC122" s="479"/>
      <c r="BD122" s="479"/>
      <c r="BE122" s="479"/>
      <c r="BF122" s="480"/>
      <c r="BG122" s="191"/>
      <c r="BH122" s="191"/>
      <c r="BI122" s="191"/>
    </row>
    <row r="123" spans="1:61" ht="15" customHeight="1" x14ac:dyDescent="0.25">
      <c r="A123" s="49"/>
      <c r="B123" s="224"/>
      <c r="C123" s="230" t="s">
        <v>61</v>
      </c>
      <c r="D123" s="231">
        <f>SUM(D121:D122)</f>
        <v>12210</v>
      </c>
      <c r="E123" s="191"/>
      <c r="F123" s="191"/>
      <c r="G123" s="191"/>
      <c r="H123" s="191"/>
      <c r="I123" s="191"/>
      <c r="J123" s="191"/>
      <c r="K123" s="191"/>
      <c r="L123" s="191"/>
      <c r="M123" s="481" t="s">
        <v>217</v>
      </c>
      <c r="N123" s="475"/>
      <c r="O123" s="475"/>
      <c r="P123" s="475"/>
      <c r="Q123" s="475"/>
      <c r="R123" s="475"/>
      <c r="S123" s="475"/>
      <c r="T123" s="475"/>
      <c r="U123" s="475"/>
      <c r="V123" s="476">
        <f>SUM(V121:Z122)</f>
        <v>7461</v>
      </c>
      <c r="W123" s="476"/>
      <c r="X123" s="476"/>
      <c r="Y123" s="476"/>
      <c r="Z123" s="482"/>
      <c r="AA123" s="191"/>
      <c r="AB123" s="191"/>
      <c r="AC123" s="475"/>
      <c r="AD123" s="475"/>
      <c r="AE123" s="475"/>
      <c r="AF123" s="475"/>
      <c r="AG123" s="475"/>
      <c r="AH123" s="475"/>
      <c r="AI123" s="475"/>
      <c r="AJ123" s="475"/>
      <c r="AK123" s="475"/>
      <c r="AL123" s="476"/>
      <c r="AM123" s="476"/>
      <c r="AN123" s="476"/>
      <c r="AO123" s="476"/>
      <c r="AP123" s="476"/>
      <c r="AQ123" s="258"/>
      <c r="AR123" s="258"/>
      <c r="AS123" s="481" t="s">
        <v>218</v>
      </c>
      <c r="AT123" s="475"/>
      <c r="AU123" s="475"/>
      <c r="AV123" s="475"/>
      <c r="AW123" s="475"/>
      <c r="AX123" s="475"/>
      <c r="AY123" s="475"/>
      <c r="AZ123" s="475"/>
      <c r="BA123" s="475"/>
      <c r="BB123" s="476">
        <f>SUM(BB121:BF122)</f>
        <v>4749</v>
      </c>
      <c r="BC123" s="476"/>
      <c r="BD123" s="476"/>
      <c r="BE123" s="476"/>
      <c r="BF123" s="482"/>
      <c r="BG123" s="191"/>
      <c r="BH123" s="191"/>
      <c r="BI123" s="191"/>
    </row>
    <row r="124" spans="1:61" x14ac:dyDescent="0.25">
      <c r="A124" s="49"/>
      <c r="B124" s="224"/>
      <c r="C124" s="281"/>
      <c r="D124" s="282"/>
      <c r="E124" s="191"/>
      <c r="F124" s="191"/>
      <c r="G124" s="191"/>
      <c r="H124" s="191"/>
      <c r="I124" s="191"/>
      <c r="J124" s="191"/>
      <c r="K124" s="191"/>
      <c r="L124" s="191"/>
      <c r="M124" s="477"/>
      <c r="N124" s="478"/>
      <c r="O124" s="478"/>
      <c r="P124" s="478"/>
      <c r="Q124" s="478"/>
      <c r="R124" s="478"/>
      <c r="S124" s="478"/>
      <c r="T124" s="478"/>
      <c r="U124" s="478"/>
      <c r="V124" s="479"/>
      <c r="W124" s="479"/>
      <c r="X124" s="479"/>
      <c r="Y124" s="479"/>
      <c r="Z124" s="480"/>
      <c r="AA124" s="191"/>
      <c r="AB124" s="191"/>
      <c r="AC124" s="478"/>
      <c r="AD124" s="478"/>
      <c r="AE124" s="478"/>
      <c r="AF124" s="478"/>
      <c r="AG124" s="478"/>
      <c r="AH124" s="478"/>
      <c r="AI124" s="478"/>
      <c r="AJ124" s="478"/>
      <c r="AK124" s="478"/>
      <c r="AL124" s="479"/>
      <c r="AM124" s="479"/>
      <c r="AN124" s="479"/>
      <c r="AO124" s="479"/>
      <c r="AP124" s="479"/>
      <c r="AQ124" s="259"/>
      <c r="AR124" s="259"/>
      <c r="AS124" s="477"/>
      <c r="AT124" s="478"/>
      <c r="AU124" s="478"/>
      <c r="AV124" s="478"/>
      <c r="AW124" s="478"/>
      <c r="AX124" s="478"/>
      <c r="AY124" s="478"/>
      <c r="AZ124" s="478"/>
      <c r="BA124" s="478"/>
      <c r="BB124" s="479"/>
      <c r="BC124" s="479"/>
      <c r="BD124" s="479"/>
      <c r="BE124" s="479"/>
      <c r="BF124" s="480"/>
      <c r="BG124" s="191"/>
      <c r="BH124" s="191"/>
      <c r="BI124" s="191"/>
    </row>
    <row r="125" spans="1:61" ht="15" customHeight="1" x14ac:dyDescent="0.25">
      <c r="A125" s="49"/>
      <c r="B125" s="224"/>
      <c r="C125" s="230" t="s">
        <v>62</v>
      </c>
      <c r="D125" s="231">
        <f>D119-D123</f>
        <v>-210</v>
      </c>
      <c r="E125" s="191"/>
      <c r="F125" s="191"/>
      <c r="G125" s="191"/>
      <c r="H125" s="191"/>
      <c r="I125" s="191"/>
      <c r="J125" s="191"/>
      <c r="K125" s="191"/>
      <c r="L125" s="191"/>
      <c r="M125" s="481" t="s">
        <v>76</v>
      </c>
      <c r="N125" s="475"/>
      <c r="O125" s="475"/>
      <c r="P125" s="475"/>
      <c r="Q125" s="475"/>
      <c r="R125" s="475"/>
      <c r="S125" s="475"/>
      <c r="T125" s="475"/>
      <c r="U125" s="475"/>
      <c r="V125" s="476">
        <f>V119-V123</f>
        <v>39</v>
      </c>
      <c r="W125" s="476"/>
      <c r="X125" s="476"/>
      <c r="Y125" s="476"/>
      <c r="Z125" s="482"/>
      <c r="AA125" s="191"/>
      <c r="AB125" s="191"/>
      <c r="AC125" s="475"/>
      <c r="AD125" s="475"/>
      <c r="AE125" s="475"/>
      <c r="AF125" s="475"/>
      <c r="AG125" s="475"/>
      <c r="AH125" s="475"/>
      <c r="AI125" s="475"/>
      <c r="AJ125" s="475"/>
      <c r="AK125" s="475"/>
      <c r="AL125" s="476"/>
      <c r="AM125" s="476"/>
      <c r="AN125" s="476"/>
      <c r="AO125" s="476"/>
      <c r="AP125" s="476"/>
      <c r="AQ125" s="258"/>
      <c r="AR125" s="258"/>
      <c r="AS125" s="481" t="s">
        <v>76</v>
      </c>
      <c r="AT125" s="475"/>
      <c r="AU125" s="475"/>
      <c r="AV125" s="475"/>
      <c r="AW125" s="475"/>
      <c r="AX125" s="475"/>
      <c r="AY125" s="475"/>
      <c r="AZ125" s="475"/>
      <c r="BA125" s="475"/>
      <c r="BB125" s="476">
        <f>BB119-BB123</f>
        <v>-249</v>
      </c>
      <c r="BC125" s="476"/>
      <c r="BD125" s="476"/>
      <c r="BE125" s="476"/>
      <c r="BF125" s="482"/>
      <c r="BG125" s="191"/>
      <c r="BH125" s="191"/>
      <c r="BI125" s="191"/>
    </row>
    <row r="126" spans="1:61" ht="15.75" thickBot="1" x14ac:dyDescent="0.3">
      <c r="A126" s="49"/>
      <c r="B126" s="232"/>
      <c r="C126" s="283"/>
      <c r="D126" s="284"/>
      <c r="E126" s="191"/>
      <c r="F126" s="191"/>
      <c r="G126" s="191"/>
      <c r="H126" s="191"/>
      <c r="I126" s="191"/>
      <c r="J126" s="191"/>
      <c r="K126" s="191"/>
      <c r="L126" s="191"/>
      <c r="M126" s="483"/>
      <c r="N126" s="484"/>
      <c r="O126" s="484"/>
      <c r="P126" s="484"/>
      <c r="Q126" s="484"/>
      <c r="R126" s="484"/>
      <c r="S126" s="484"/>
      <c r="T126" s="484"/>
      <c r="U126" s="484"/>
      <c r="V126" s="485"/>
      <c r="W126" s="485"/>
      <c r="X126" s="485"/>
      <c r="Y126" s="485"/>
      <c r="Z126" s="486"/>
      <c r="AA126" s="191"/>
      <c r="AB126" s="191"/>
      <c r="AC126" s="478"/>
      <c r="AD126" s="478"/>
      <c r="AE126" s="478"/>
      <c r="AF126" s="478"/>
      <c r="AG126" s="478"/>
      <c r="AH126" s="478"/>
      <c r="AI126" s="478"/>
      <c r="AJ126" s="478"/>
      <c r="AK126" s="478"/>
      <c r="AL126" s="479"/>
      <c r="AM126" s="479"/>
      <c r="AN126" s="479"/>
      <c r="AO126" s="479"/>
      <c r="AP126" s="479"/>
      <c r="AQ126" s="259"/>
      <c r="AR126" s="259"/>
      <c r="AS126" s="483"/>
      <c r="AT126" s="484"/>
      <c r="AU126" s="484"/>
      <c r="AV126" s="484"/>
      <c r="AW126" s="484"/>
      <c r="AX126" s="484"/>
      <c r="AY126" s="484"/>
      <c r="AZ126" s="484"/>
      <c r="BA126" s="484"/>
      <c r="BB126" s="485"/>
      <c r="BC126" s="485"/>
      <c r="BD126" s="485"/>
      <c r="BE126" s="485"/>
      <c r="BF126" s="486"/>
      <c r="BG126" s="191"/>
      <c r="BH126" s="191"/>
      <c r="BI126" s="191"/>
    </row>
    <row r="127" spans="1:61" x14ac:dyDescent="0.25">
      <c r="A127" s="222"/>
      <c r="B127" s="222"/>
      <c r="C127" s="260"/>
      <c r="D127" s="260"/>
      <c r="E127" s="260"/>
      <c r="F127" s="191"/>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49"/>
      <c r="AD127" s="49"/>
      <c r="AE127" s="49"/>
      <c r="AF127" s="49"/>
      <c r="AG127" s="210"/>
      <c r="AH127" s="49"/>
      <c r="AI127" s="49"/>
      <c r="AJ127" s="49"/>
      <c r="AK127" s="49"/>
      <c r="AL127" s="49"/>
      <c r="AM127" s="49"/>
      <c r="AN127" s="49"/>
      <c r="AO127" s="49"/>
      <c r="AP127" s="49"/>
      <c r="AQ127" s="49"/>
      <c r="AR127" s="191"/>
      <c r="AS127" s="191"/>
      <c r="AT127" s="191"/>
      <c r="AU127" s="191"/>
      <c r="AV127" s="191"/>
      <c r="AW127" s="191"/>
      <c r="AX127" s="191"/>
      <c r="AY127" s="191"/>
      <c r="AZ127" s="191"/>
      <c r="BA127" s="191"/>
      <c r="BB127" s="191"/>
      <c r="BC127" s="191"/>
      <c r="BD127" s="191"/>
      <c r="BE127" s="191"/>
      <c r="BF127" s="191"/>
      <c r="BG127" s="191"/>
      <c r="BH127" s="191"/>
      <c r="BI127" s="191"/>
    </row>
    <row r="128" spans="1:61" x14ac:dyDescent="0.25">
      <c r="A128" s="49"/>
      <c r="B128" s="222"/>
      <c r="C128" s="191"/>
      <c r="D128" s="191"/>
      <c r="E128" s="191"/>
      <c r="F128" s="191"/>
      <c r="G128" s="191"/>
      <c r="BH128" s="191"/>
      <c r="BI128" s="191"/>
    </row>
    <row r="129" spans="2:7" x14ac:dyDescent="0.25">
      <c r="B129" s="222"/>
      <c r="C129" s="191"/>
      <c r="D129" s="191"/>
      <c r="E129" s="191"/>
      <c r="F129" s="191"/>
      <c r="G129" s="191"/>
    </row>
  </sheetData>
  <mergeCells count="190">
    <mergeCell ref="M124:U124"/>
    <mergeCell ref="V124:Z124"/>
    <mergeCell ref="AC124:AK124"/>
    <mergeCell ref="AL124:AP124"/>
    <mergeCell ref="AS124:BA124"/>
    <mergeCell ref="BB124:BF124"/>
    <mergeCell ref="M123:U123"/>
    <mergeCell ref="V123:Z123"/>
    <mergeCell ref="AC123:AK123"/>
    <mergeCell ref="M126:U126"/>
    <mergeCell ref="V126:Z126"/>
    <mergeCell ref="AC126:AK126"/>
    <mergeCell ref="AL126:AP126"/>
    <mergeCell ref="AS126:BA126"/>
    <mergeCell ref="BB126:BF126"/>
    <mergeCell ref="M125:U125"/>
    <mergeCell ref="V125:Z125"/>
    <mergeCell ref="AC125:AK125"/>
    <mergeCell ref="AL125:AP125"/>
    <mergeCell ref="AS125:BA125"/>
    <mergeCell ref="BB125:BF125"/>
    <mergeCell ref="AL123:AP123"/>
    <mergeCell ref="AS123:BA123"/>
    <mergeCell ref="BB123:BF123"/>
    <mergeCell ref="M122:U122"/>
    <mergeCell ref="V122:Z122"/>
    <mergeCell ref="AC122:AK122"/>
    <mergeCell ref="AL122:AP122"/>
    <mergeCell ref="AS122:BA122"/>
    <mergeCell ref="BB122:BF122"/>
    <mergeCell ref="M121:U121"/>
    <mergeCell ref="V121:Z121"/>
    <mergeCell ref="AC121:AK121"/>
    <mergeCell ref="AL121:AP121"/>
    <mergeCell ref="AS121:BA121"/>
    <mergeCell ref="BB121:BF121"/>
    <mergeCell ref="M120:U120"/>
    <mergeCell ref="V120:Z120"/>
    <mergeCell ref="AC120:AK120"/>
    <mergeCell ref="AL120:AP120"/>
    <mergeCell ref="AS120:BA120"/>
    <mergeCell ref="BB120:BF120"/>
    <mergeCell ref="AM76:AP76"/>
    <mergeCell ref="AM77:AP77"/>
    <mergeCell ref="K80:AK80"/>
    <mergeCell ref="AL80:BG80"/>
    <mergeCell ref="N103:AL103"/>
    <mergeCell ref="L110:AL110"/>
    <mergeCell ref="AM110:BD110"/>
    <mergeCell ref="J114:L114"/>
    <mergeCell ref="M119:U119"/>
    <mergeCell ref="V119:Z119"/>
    <mergeCell ref="AC119:AK119"/>
    <mergeCell ref="AL119:AP119"/>
    <mergeCell ref="AS119:BA119"/>
    <mergeCell ref="BB119:BF119"/>
    <mergeCell ref="N104:AL104"/>
    <mergeCell ref="H108:AL108"/>
    <mergeCell ref="L111:AL111"/>
    <mergeCell ref="H106:AL106"/>
    <mergeCell ref="AM106:BG106"/>
    <mergeCell ref="H107:AL107"/>
    <mergeCell ref="AM107:BG107"/>
    <mergeCell ref="AM94:BG94"/>
    <mergeCell ref="AM95:BG95"/>
    <mergeCell ref="K82:AK82"/>
    <mergeCell ref="AL82:BG82"/>
    <mergeCell ref="K85:AB85"/>
    <mergeCell ref="R86:U86"/>
    <mergeCell ref="Y86:AB86"/>
    <mergeCell ref="AM86:AQ86"/>
    <mergeCell ref="AR86:BG86"/>
    <mergeCell ref="A99:A117"/>
    <mergeCell ref="N101:AL101"/>
    <mergeCell ref="AM101:BD101"/>
    <mergeCell ref="N102:AL102"/>
    <mergeCell ref="AM102:BD102"/>
    <mergeCell ref="AM88:BG88"/>
    <mergeCell ref="K89:N89"/>
    <mergeCell ref="R89:U89"/>
    <mergeCell ref="Y89:AB89"/>
    <mergeCell ref="AM89:BG89"/>
    <mergeCell ref="K91:L91"/>
    <mergeCell ref="R91:S91"/>
    <mergeCell ref="Y91:Z91"/>
    <mergeCell ref="AM91:BG91"/>
    <mergeCell ref="A73:A97"/>
    <mergeCell ref="K74:N74"/>
    <mergeCell ref="R74:U74"/>
    <mergeCell ref="Y74:AB74"/>
    <mergeCell ref="K88:AB88"/>
    <mergeCell ref="AM85:BG85"/>
    <mergeCell ref="K86:N86"/>
    <mergeCell ref="K75:N75"/>
    <mergeCell ref="R75:U75"/>
    <mergeCell ref="Y75:AB75"/>
    <mergeCell ref="AL58:AM58"/>
    <mergeCell ref="J61:K61"/>
    <mergeCell ref="J62:K62"/>
    <mergeCell ref="AL63:AM63"/>
    <mergeCell ref="AL64:AM64"/>
    <mergeCell ref="H66:AK66"/>
    <mergeCell ref="AL66:BF66"/>
    <mergeCell ref="N51:O51"/>
    <mergeCell ref="N52:O52"/>
    <mergeCell ref="G53:AM53"/>
    <mergeCell ref="AN53:BB53"/>
    <mergeCell ref="B54:BG54"/>
    <mergeCell ref="AL57:AM57"/>
    <mergeCell ref="AN47:AX47"/>
    <mergeCell ref="AN48:AX48"/>
    <mergeCell ref="AN49:AX49"/>
    <mergeCell ref="N50:O50"/>
    <mergeCell ref="L40:AF40"/>
    <mergeCell ref="L41:AF41"/>
    <mergeCell ref="N43:AL43"/>
    <mergeCell ref="AN43:AZ43"/>
    <mergeCell ref="N44:AL44"/>
    <mergeCell ref="AN44:AZ44"/>
    <mergeCell ref="J37:M37"/>
    <mergeCell ref="Q37:T37"/>
    <mergeCell ref="X37:AC37"/>
    <mergeCell ref="AN37:AS37"/>
    <mergeCell ref="J38:M38"/>
    <mergeCell ref="Q38:T38"/>
    <mergeCell ref="X38:AC38"/>
    <mergeCell ref="AN38:AS38"/>
    <mergeCell ref="N45:AL45"/>
    <mergeCell ref="AN45:AZ45"/>
    <mergeCell ref="M33:X33"/>
    <mergeCell ref="Z33:AE33"/>
    <mergeCell ref="M34:X34"/>
    <mergeCell ref="Z34:AE34"/>
    <mergeCell ref="J36:M36"/>
    <mergeCell ref="Q36:T36"/>
    <mergeCell ref="X36:AC36"/>
    <mergeCell ref="AS28:AT28"/>
    <mergeCell ref="AN29:AO29"/>
    <mergeCell ref="AS29:AT29"/>
    <mergeCell ref="G30:AK30"/>
    <mergeCell ref="AL30:BG30"/>
    <mergeCell ref="M32:X32"/>
    <mergeCell ref="Z32:AE32"/>
    <mergeCell ref="AN36:AS36"/>
    <mergeCell ref="W26:X26"/>
    <mergeCell ref="S27:T27"/>
    <mergeCell ref="W27:X27"/>
    <mergeCell ref="AN28:AO28"/>
    <mergeCell ref="L23:O23"/>
    <mergeCell ref="T23:X23"/>
    <mergeCell ref="Y23:AB23"/>
    <mergeCell ref="AC23:AF23"/>
    <mergeCell ref="AG23:AK23"/>
    <mergeCell ref="AO24:AR24"/>
    <mergeCell ref="AT16:AY16"/>
    <mergeCell ref="L22:O22"/>
    <mergeCell ref="T22:X22"/>
    <mergeCell ref="Y22:AB22"/>
    <mergeCell ref="AC22:AF22"/>
    <mergeCell ref="AG22:AK22"/>
    <mergeCell ref="AY7:BB7"/>
    <mergeCell ref="BC7:BG7"/>
    <mergeCell ref="A13:A71"/>
    <mergeCell ref="M13:X13"/>
    <mergeCell ref="Z13:AE13"/>
    <mergeCell ref="M14:X14"/>
    <mergeCell ref="Z14:AE14"/>
    <mergeCell ref="AN15:AQ15"/>
    <mergeCell ref="AT15:AY15"/>
    <mergeCell ref="AN16:AQ16"/>
    <mergeCell ref="Y7:AB7"/>
    <mergeCell ref="AC7:AF7"/>
    <mergeCell ref="AG7:AK7"/>
    <mergeCell ref="AL7:AO7"/>
    <mergeCell ref="AP7:AS7"/>
    <mergeCell ref="AT7:AX7"/>
    <mergeCell ref="AO25:AR25"/>
    <mergeCell ref="S26:T26"/>
    <mergeCell ref="G5:K5"/>
    <mergeCell ref="L5:S5"/>
    <mergeCell ref="G7:K7"/>
    <mergeCell ref="L7:O7"/>
    <mergeCell ref="P7:S7"/>
    <mergeCell ref="T7:X7"/>
    <mergeCell ref="B1:BH2"/>
    <mergeCell ref="B3:B4"/>
    <mergeCell ref="G4:K4"/>
    <mergeCell ref="L4:S4"/>
    <mergeCell ref="V4:AC4"/>
    <mergeCell ref="AD4:AH4"/>
  </mergeCells>
  <pageMargins left="0.25" right="0.25" top="0.75" bottom="0.75" header="0.3" footer="0.3"/>
  <pageSetup paperSize="8" scale="3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TEMPLATE</vt:lpstr>
      <vt:lpstr>EXAMPLE</vt:lpstr>
      <vt:lpstr>INSTRUCTIONS!Print_Area</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Libby Wright</dc:creator>
  <cp:lastModifiedBy>Kristen Robinson</cp:lastModifiedBy>
  <cp:lastPrinted>2014-09-11T15:03:02Z</cp:lastPrinted>
  <dcterms:created xsi:type="dcterms:W3CDTF">2013-01-29T09:03:17Z</dcterms:created>
  <dcterms:modified xsi:type="dcterms:W3CDTF">2014-09-16T04:19:20Z</dcterms:modified>
</cp:coreProperties>
</file>